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0"/>
  </bookViews>
  <sheets>
    <sheet name="CallReport" sheetId="1" r:id="rId1"/>
    <sheet name="Licensees" sheetId="2" r:id="rId2"/>
    <sheet name="ForAccess" sheetId="3" r:id="rId3"/>
  </sheets>
  <definedNames>
    <definedName name="Amount">'CallReport'!$H$199</definedName>
    <definedName name="LicenseeName">'CallReport'!$D$8</definedName>
    <definedName name="LicenseesList">'Licensees'!$A$1:$A$121</definedName>
    <definedName name="LicenseNumber">'CallReport'!$H$8</definedName>
    <definedName name="Page1">'CallReport'!$A$1:$J$22</definedName>
    <definedName name="Page1_Flag">'CallReport'!$J$17</definedName>
    <definedName name="Page1_LicenseeContact1">'CallReport'!$D$13:$D$17</definedName>
    <definedName name="Page1_LicenseeContact2">'CallReport'!$E$13:$E$17</definedName>
    <definedName name="Page2">'CallReport'!$A$23:$J$84</definedName>
    <definedName name="Page2_Assets1">'CallReport'!$H$34:$H$35</definedName>
    <definedName name="Page2_Assets2">'CallReport'!$F$36</definedName>
    <definedName name="Page2_Assets3">'CallReport'!$H$37</definedName>
    <definedName name="Page2_Assets4">'CallReport'!$F$38</definedName>
    <definedName name="Page2_Assets5">'CallReport'!$H$39:$H$43</definedName>
    <definedName name="Page2_Assets6">'CallReport'!$H$44</definedName>
    <definedName name="Page2_Assets7">'CallReport'!$H$46:$H$49</definedName>
    <definedName name="Page2_Assets8">'CallReport'!$H$50</definedName>
    <definedName name="Page2_CashOnHand">'CallReport'!$H$34</definedName>
    <definedName name="Page2_Equity1">'CallReport'!$H$68</definedName>
    <definedName name="Page2_Equity2">'CallReport'!$F$69</definedName>
    <definedName name="Page2_Equity3">'CallReport'!$H$70</definedName>
    <definedName name="Page2_Equity4">'CallReport'!$F$71:$F$72</definedName>
    <definedName name="Page2_Equity5">'CallReport'!$H$73</definedName>
    <definedName name="Page2_Equity6">'CallReport'!$H$74</definedName>
    <definedName name="Page2_Equity7_1">'CallReport'!$H$76</definedName>
    <definedName name="Page2_Equity7_2">'CallReport'!$H$77</definedName>
    <definedName name="Page2_Equity7_3">'CallReport'!$H$79</definedName>
    <definedName name="Page2_Equity8">'CallReport'!$H$81</definedName>
    <definedName name="Page2_Equity9">'CallReport'!$H$82</definedName>
    <definedName name="Page2_Flag">'CallReport'!$J$79</definedName>
    <definedName name="Page2_GoodwillAndOtherIntangibles">'CallReport'!$H$48</definedName>
    <definedName name="Page2_Investments">'CallReport'!$H$41</definedName>
    <definedName name="Page2_Liabilities1">'CallReport'!$H$53:$H$58</definedName>
    <definedName name="Page2_Liabilities2">'CallReport'!$H$60</definedName>
    <definedName name="Page2_Liabilities3">'CallReport'!$H$61</definedName>
    <definedName name="Page2_Liabilities4">'CallReport'!$H$63:$H$64</definedName>
    <definedName name="Page2_Liabilities5">'CallReport'!$H$65</definedName>
    <definedName name="Page2_OtherAssets">'CallReport'!$H$49</definedName>
    <definedName name="Page2_OtherLiabilities">'CallReport'!$H$64</definedName>
    <definedName name="Page2_OutstandingPI">'CallReport'!$H$57</definedName>
    <definedName name="Page2_OutstandingSV">'CallReport'!$H$58</definedName>
    <definedName name="Page2_OutstandingTMA">'CallReport'!$H$56</definedName>
    <definedName name="Page2_Payables">'CallReport'!$H$54</definedName>
    <definedName name="Page2_Receivables">'CallReport'!$H$39</definedName>
    <definedName name="Page3">'CallReport'!$A$85:$J$130</definedName>
    <definedName name="Page3_Flag">'CallReport'!$J$128</definedName>
    <definedName name="Page3_OtherAssets1">'CallReport'!$H$99</definedName>
    <definedName name="Page3_OtherAssets10">'CallReport'!$H$108</definedName>
    <definedName name="Page3_OtherAssets11">'CallReport'!$H$109</definedName>
    <definedName name="Page3_OtherAssets2">'CallReport'!$H$100</definedName>
    <definedName name="Page3_OtherAssets3">'CallReport'!$H$101</definedName>
    <definedName name="Page3_OtherAssets4">'CallReport'!$H$102</definedName>
    <definedName name="Page3_OtherAssets5">'CallReport'!$H$103</definedName>
    <definedName name="Page3_OtherAssets6">'CallReport'!$H$104</definedName>
    <definedName name="Page3_OtherAssets7">'CallReport'!$H$105</definedName>
    <definedName name="Page3_OtherAssets8">'CallReport'!$H$106</definedName>
    <definedName name="Page3_OtherAssets9">'CallReport'!$H$107</definedName>
    <definedName name="Page3_OtherAssetsCheckBox">'CallReport'!$B$110</definedName>
    <definedName name="Page3_OtherAssetsDes1">'CallReport'!$B$99</definedName>
    <definedName name="Page3_OtherAssetsDes10">'CallReport'!$B$108</definedName>
    <definedName name="Page3_OtherAssetsDes11">'CallReport'!$B$109</definedName>
    <definedName name="Page3_OtherAssetsDes2">'CallReport'!$B$100</definedName>
    <definedName name="Page3_OtherAssetsDes3">'CallReport'!$B$101</definedName>
    <definedName name="Page3_OtherAssetsDes4">'CallReport'!$B$102</definedName>
    <definedName name="Page3_OtherAssetsDes5">'CallReport'!$B$103</definedName>
    <definedName name="Page3_OtherAssetsDes6">'CallReport'!$B$104</definedName>
    <definedName name="Page3_OtherAssetsDes7">'CallReport'!$B$105</definedName>
    <definedName name="Page3_OtherAssetsDes8">'CallReport'!$B$106</definedName>
    <definedName name="Page3_OtherAssetsDes9">'CallReport'!$B$107</definedName>
    <definedName name="Page3_OtherLiabilities1">'CallReport'!$H$115</definedName>
    <definedName name="Page3_OtherLiabilities10">'CallReport'!$H$124</definedName>
    <definedName name="Page3_OtherLiabilities11">'CallReport'!$H$125</definedName>
    <definedName name="Page3_OtherLiabilities2">'CallReport'!$H$116</definedName>
    <definedName name="Page3_OtherLiabilities3">'CallReport'!$H$117</definedName>
    <definedName name="Page3_OtherLiabilities4">'CallReport'!$H$118</definedName>
    <definedName name="Page3_OtherLiabilities5">'CallReport'!$H$119</definedName>
    <definedName name="Page3_OtherLiabilities6">'CallReport'!$H$120</definedName>
    <definedName name="Page3_OtherLiabilities7">'CallReport'!$H$121</definedName>
    <definedName name="Page3_OtherLiabilities8">'CallReport'!$H$122</definedName>
    <definedName name="Page3_OtherLiabilities9">'CallReport'!$H$123</definedName>
    <definedName name="Page3_OtherLiabilitiesCheckBox">'CallReport'!$B$126</definedName>
    <definedName name="Page3_OtherLiabilitiesDes1">'CallReport'!$B$115</definedName>
    <definedName name="Page3_OtherLiabilitiesDes10">'CallReport'!$B$124</definedName>
    <definedName name="Page3_OtherLiabilitiesDes11">'CallReport'!$B$125</definedName>
    <definedName name="Page3_OtherLiabilitiesDes2">'CallReport'!$B$116</definedName>
    <definedName name="Page3_OtherLiabilitiesDes3">'CallReport'!$B$117</definedName>
    <definedName name="Page3_OtherLiabilitiesDes4">'CallReport'!$B$118</definedName>
    <definedName name="Page3_OtherLiabilitiesDes5">'CallReport'!$B$119</definedName>
    <definedName name="Page3_OtherLiabilitiesDes6">'CallReport'!$B$120</definedName>
    <definedName name="Page3_OtherLiabilitiesDes7">'CallReport'!$B$121</definedName>
    <definedName name="Page3_OtherLiabilitiesDes8">'CallReport'!$B$122</definedName>
    <definedName name="Page3_OtherLiabilitiesDes9">'CallReport'!$B$123</definedName>
    <definedName name="Page3_RCA1">'CallReport'!$H$90:$H$92</definedName>
    <definedName name="Page3_RCA2">'CallReport'!$H$93</definedName>
    <definedName name="Page3_RCA3">'CallReport'!$H$94</definedName>
    <definedName name="Page3_RCBDescriptions">'CallReport'!$B$99:$B$109</definedName>
    <definedName name="Page3_RCBItems">'CallReport'!$H$99:$H$109</definedName>
    <definedName name="Page3_RCCDescriptions">'CallReport'!$B$115:$B$125</definedName>
    <definedName name="Page3_RCCItems">'CallReport'!$H$115:$H$125</definedName>
    <definedName name="Page4">'CallReport'!$A$131:$J$193</definedName>
    <definedName name="Page4_Flag">'CallReport'!$J$189</definedName>
    <definedName name="Page4_Payables1">'CallReport'!$H$179</definedName>
    <definedName name="Page4_Payables10">'CallReport'!$H$188</definedName>
    <definedName name="Page4_Payables2">'CallReport'!$H$180</definedName>
    <definedName name="Page4_Payables3">'CallReport'!$H$181</definedName>
    <definedName name="Page4_Payables4">'CallReport'!$H$182</definedName>
    <definedName name="Page4_Payables5">'CallReport'!$H$183</definedName>
    <definedName name="Page4_Payables6">'CallReport'!$H$184</definedName>
    <definedName name="Page4_Payables7">'CallReport'!$H$185</definedName>
    <definedName name="Page4_Payables8">'CallReport'!$H$186</definedName>
    <definedName name="Page4_Payables9">'CallReport'!$H$187</definedName>
    <definedName name="Page4_PayablesCheckBox">'CallReport'!$B$189</definedName>
    <definedName name="Page4_PayablesDes1">'CallReport'!$E$179</definedName>
    <definedName name="Page4_PayablesDes10">'CallReport'!$E$188</definedName>
    <definedName name="Page4_PayablesDes2">'CallReport'!$E$180</definedName>
    <definedName name="Page4_PayablesDes3">'CallReport'!$E$181</definedName>
    <definedName name="Page4_PayablesDes4">'CallReport'!$E$182</definedName>
    <definedName name="Page4_PayablesDes5">'CallReport'!$E$183</definedName>
    <definedName name="Page4_PayablesDes6">'CallReport'!$E$184</definedName>
    <definedName name="Page4_PayablesDes7">'CallReport'!$E$185</definedName>
    <definedName name="Page4_PayablesDes8">'CallReport'!$E$186</definedName>
    <definedName name="Page4_PayablesDes9">'CallReport'!$E$187</definedName>
    <definedName name="Page4_RCDEligibleSecurities">'CallReport'!$H$157</definedName>
    <definedName name="Page4_RCDPayables">'CallReport'!$H$179:$H$188</definedName>
    <definedName name="Page4_RCDPI">'CallReport'!$H$141:$H$143</definedName>
    <definedName name="Page4_RCDReceivables">'CallReport'!$H$163:$H$172</definedName>
    <definedName name="Page4_RCDSV">'CallReport'!$H$149:$H$151</definedName>
    <definedName name="Page4_RCDTMA">'CallReport'!$H$135:$H$137</definedName>
    <definedName name="Page4_RCDTotalOutstandingPI">'CallReport'!$H$144</definedName>
    <definedName name="Page4_RCDTotalOutstandingSV">'CallReport'!$H$152</definedName>
    <definedName name="Page4_RCDTotalOutstandingTMA">'CallReport'!$H$138</definedName>
    <definedName name="Page4_RCDTotalPayables">'CallReport'!$C$189</definedName>
    <definedName name="Page4_RCDTotalPISold">'CallReport'!$H$146</definedName>
    <definedName name="Page4_RCDTotalReceivables">'CallReport'!$H$173</definedName>
    <definedName name="Page4_RCDTotalSVSold">'CallReport'!$H$154</definedName>
    <definedName name="Page4_Receivables1">'CallReport'!$H$163</definedName>
    <definedName name="Page4_Receivables10">'CallReport'!$H$172</definedName>
    <definedName name="Page4_Receivables2">'CallReport'!$H$164</definedName>
    <definedName name="Page4_Receivables3">'CallReport'!$H$165</definedName>
    <definedName name="Page4_Receivables4">'CallReport'!$H$166</definedName>
    <definedName name="Page4_Receivables5">'CallReport'!$H$167</definedName>
    <definedName name="Page4_Receivables6">'CallReport'!$H$168</definedName>
    <definedName name="Page4_Receivables7">'CallReport'!$H$169</definedName>
    <definedName name="Page4_Receivables8">'CallReport'!$H$170</definedName>
    <definedName name="Page4_Receivables9">'CallReport'!$H$171</definedName>
    <definedName name="Page4_ReceivablesCheckBox">'CallReport'!$B$173</definedName>
    <definedName name="Page4_ReceivablesDes1">'CallReport'!$E$163</definedName>
    <definedName name="Page4_ReceivablesDes10">'CallReport'!$E$172</definedName>
    <definedName name="Page4_ReceivablesDes2">'CallReport'!$E$164</definedName>
    <definedName name="Page4_ReceivablesDes3">'CallReport'!$E$165</definedName>
    <definedName name="Page4_ReceivablesDes4">'CallReport'!$E$166</definedName>
    <definedName name="Page4_ReceivablesDes5">'CallReport'!$E$167</definedName>
    <definedName name="Page4_ReceivablesDes6">'CallReport'!$E$168</definedName>
    <definedName name="Page4_ReceivablesDes7">'CallReport'!$E$169</definedName>
    <definedName name="Page4_ReceivablesDes8">'CallReport'!$E$170</definedName>
    <definedName name="Page4_ReceivablesDes9">'CallReport'!$E$171</definedName>
    <definedName name="Page5">'CallReport'!$A$195:$J$223</definedName>
    <definedName name="Page5_ADTLMonth">'CallReport'!$H$199:$H$201</definedName>
    <definedName name="Page5_ADTLMonthPI">'CallReport'!$H$211:$H$213</definedName>
    <definedName name="Page5_ADTLMonthSV">'CallReport'!$H$217:$H$219</definedName>
    <definedName name="Page5_ADTLQuarter">'CallReport'!$H$202</definedName>
    <definedName name="Page5_ADTLQuarterPI">'CallReport'!$H$214</definedName>
    <definedName name="Page5_ADTLQuarterSV">'CallReport'!$H$220</definedName>
    <definedName name="Page5_Flag">'CallReport'!$J$220</definedName>
    <definedName name="Page5_TotalAmountTransmitted">'CallReport'!$H$205</definedName>
    <definedName name="Page5_TotalAmountTransmittedUS">'CallReport'!$H$207</definedName>
    <definedName name="Page5_TotalNumberOfTransactions">'CallReport'!$H$206</definedName>
    <definedName name="Page5_TotalNumberOfTransactionsUS">'CallReport'!$H$208</definedName>
    <definedName name="Page6">'CallReport'!$A$282:$J$331</definedName>
    <definedName name="Page6_1">'CallReport'!$B$227:$I$278</definedName>
    <definedName name="Page6_1_Countries">'CallReport'!$H$232:$H$255</definedName>
    <definedName name="Page6_1_Flag">'CallReport'!$J$271</definedName>
    <definedName name="Page6_1_Offices">'CallReport'!$H$269:$H$271</definedName>
    <definedName name="Page6_1_Other1">'CallReport'!$H$257</definedName>
    <definedName name="Page6_1_Other10">'CallReport'!$H$266</definedName>
    <definedName name="Page6_1_Other2">'CallReport'!$H$258</definedName>
    <definedName name="Page6_1_Other3">'CallReport'!$H$259</definedName>
    <definedName name="Page6_1_Other4">'CallReport'!$H$260</definedName>
    <definedName name="Page6_1_Other5">'CallReport'!$H$261</definedName>
    <definedName name="Page6_1_Other6">'CallReport'!$H$262</definedName>
    <definedName name="Page6_1_Other7">'CallReport'!$H$263</definedName>
    <definedName name="Page6_1_Other8">'CallReport'!$H$264</definedName>
    <definedName name="Page6_1_Other9">'CallReport'!$H$265</definedName>
    <definedName name="Page6_1_OtherCountries">'CallReport'!$H$257:$H$266</definedName>
    <definedName name="Page6_1_Print">'CallReport'!$B$227:$I$272</definedName>
    <definedName name="Page6_1_TMAOffices">'CallReport'!$H$269:$H$271</definedName>
    <definedName name="Page6_Flag">'CallReport'!$J$328</definedName>
    <definedName name="Page6_Qtr6To7">'CallReport'!$F$321:$F$322</definedName>
    <definedName name="Page6_QtrBeforeIncomeTax">'CallReport'!$F$317</definedName>
    <definedName name="Page6_QtrContinuingOperations">'CallReport'!$F$319</definedName>
    <definedName name="Page6_QtrExpenses">'CallReport'!$F$304:$F$314</definedName>
    <definedName name="Page6_QtrExtraordinaryItems">'CallReport'!$F$325</definedName>
    <definedName name="Page6_QtrIncomeBeforeExtra">'CallReport'!$F$323</definedName>
    <definedName name="Page6_QtrIncomeTax">'CallReport'!$F$318</definedName>
    <definedName name="Page6_QtrNetIncome">'CallReport'!$F$327</definedName>
    <definedName name="Page6_QtrRevenues">'CallReport'!$F$295:$F$300</definedName>
    <definedName name="Page6_QtrTotalExpenses">'CallReport'!$F$315</definedName>
    <definedName name="Page6_QtrTotalRevenues">'CallReport'!$F$301</definedName>
    <definedName name="Page6_Yr6To7">'CallReport'!$H$321:$H$322</definedName>
    <definedName name="Page6_YrBeforeIncomeTax">'CallReport'!$H$317</definedName>
    <definedName name="Page6_YrContinuingOperations">'CallReport'!$H$319</definedName>
    <definedName name="Page6_YrExpenses">'CallReport'!$H$304:$H$314</definedName>
    <definedName name="Page6_YrExtraordinaryItems">'CallReport'!$H$325</definedName>
    <definedName name="Page6_YrIncomeBeforeExtra">'CallReport'!$H$323</definedName>
    <definedName name="Page6_YrIncomeTax">'CallReport'!$H$318</definedName>
    <definedName name="Page6_YrNetIncome">'CallReport'!$H$327</definedName>
    <definedName name="Page6_YrOtherExpense">'CallReport'!$H$314</definedName>
    <definedName name="Page6_YrOtherIncome">'CallReport'!$H$300</definedName>
    <definedName name="Page6_YrRevenues">'CallReport'!$H$295:$H$300</definedName>
    <definedName name="Page6_YrTotalExpenses">'CallReport'!$H$315</definedName>
    <definedName name="Page6_YrTotalRevenues">'CallReport'!$H$301</definedName>
    <definedName name="Page7">'CallReport'!$A$333:$J$392</definedName>
    <definedName name="Page7_Flag">'CallReport'!$J$376</definedName>
    <definedName name="Page7_OtherExpense">'CallReport'!$H$352:$H$361</definedName>
    <definedName name="Page7_OtherExpense1">'CallReport'!$H$352</definedName>
    <definedName name="Page7_OtherExpense10">'CallReport'!$H$361</definedName>
    <definedName name="Page7_OtherExpense2">'CallReport'!$H$353</definedName>
    <definedName name="Page7_OtherExpense3">'CallReport'!$H$354</definedName>
    <definedName name="Page7_OtherExpense4">'CallReport'!$H$355</definedName>
    <definedName name="Page7_OtherExpense5">'CallReport'!$H$356</definedName>
    <definedName name="Page7_OtherExpense6">'CallReport'!$H$357</definedName>
    <definedName name="Page7_OtherExpense7">'CallReport'!$H$358</definedName>
    <definedName name="Page7_OtherExpense8">'CallReport'!$H$359</definedName>
    <definedName name="Page7_OtherExpense9">'CallReport'!$H$360</definedName>
    <definedName name="Page7_OtherExpenseCheckBox">'CallReport'!$B$362</definedName>
    <definedName name="Page7_OtherExpenseDes1">'CallReport'!$B$352</definedName>
    <definedName name="Page7_OtherExpenseDes10">'CallReport'!$B$361</definedName>
    <definedName name="Page7_OtherExpenseDes2">'CallReport'!$B$353</definedName>
    <definedName name="Page7_OtherExpenseDes3">'CallReport'!$B$354</definedName>
    <definedName name="Page7_OtherExpenseDes4">'CallReport'!$B$355</definedName>
    <definedName name="Page7_OtherExpenseDes5">'CallReport'!$B$356</definedName>
    <definedName name="Page7_OtherExpenseDes6">'CallReport'!$B$357</definedName>
    <definedName name="Page7_OtherExpenseDes7">'CallReport'!$B$358</definedName>
    <definedName name="Page7_OtherExpenseDes8">'CallReport'!$B$359</definedName>
    <definedName name="Page7_OtherExpenseDes9">'CallReport'!$B$360</definedName>
    <definedName name="Page7_OtherIncome">'CallReport'!$H$338:$H$347</definedName>
    <definedName name="Page7_OtherIncome1">'CallReport'!$H$338</definedName>
    <definedName name="Page7_OtherIncome10">'CallReport'!$H$347</definedName>
    <definedName name="Page7_OtherIncome2">'CallReport'!$H$339</definedName>
    <definedName name="Page7_OtherIncome3">'CallReport'!$H$340</definedName>
    <definedName name="Page7_OtherIncome4">'CallReport'!$H$341</definedName>
    <definedName name="Page7_OtherIncome5">'CallReport'!$H$342</definedName>
    <definedName name="Page7_OtherIncome6">'CallReport'!$H$343</definedName>
    <definedName name="Page7_OtherIncome7">'CallReport'!$H$344</definedName>
    <definedName name="Page7_OtherIncome8">'CallReport'!$H$345</definedName>
    <definedName name="Page7_OtherIncome9">'CallReport'!$H$346</definedName>
    <definedName name="Page7_OtherIncomeCheckBox">'CallReport'!$B$348</definedName>
    <definedName name="Page7_OtherIncomeDes1">'CallReport'!$B$338</definedName>
    <definedName name="Page7_OtherIncomeDes10">'CallReport'!$B$347</definedName>
    <definedName name="Page7_OtherIncomeDes2">'CallReport'!$B$339</definedName>
    <definedName name="Page7_OtherIncomeDes3">'CallReport'!$B$340</definedName>
    <definedName name="Page7_OtherIncomeDes4">'CallReport'!$B$341</definedName>
    <definedName name="Page7_OtherIncomeDes5">'CallReport'!$B$342</definedName>
    <definedName name="Page7_OtherIncomeDes6">'CallReport'!$B$343</definedName>
    <definedName name="Page7_OtherIncomeDes7">'CallReport'!$B$344</definedName>
    <definedName name="Page7_OtherIncomeDes8">'CallReport'!$B$345</definedName>
    <definedName name="Page7_OtherIncomeDes9">'CallReport'!$B$346</definedName>
    <definedName name="Page7_ReadyForSubmission">'CallReport'!$D$385</definedName>
    <definedName name="Page7_RIC1">'CallReport'!$H$365:$H$366</definedName>
    <definedName name="Page7_RIC2">'CallReport'!$H$368:$H$374</definedName>
    <definedName name="Page7_RICBalance">'CallReport'!$H$367</definedName>
    <definedName name="Page7_RICNetIncome">'CallReport'!$H$368</definedName>
    <definedName name="Page7_RICTotalShareholdersEquity">'CallReport'!$H$375</definedName>
    <definedName name="Print_All">Print_Page1,Print_Page2,Print_Page3,Print_Page4,Print_Page5,Print_Page6_1,Print_Page6,Print_Page7</definedName>
    <definedName name="_xlnm.Print_Area" localSheetId="0">'CallReport'!$B$23:$I$82</definedName>
    <definedName name="Print_Page1">'CallReport'!$B$1:$I$17</definedName>
    <definedName name="Print_Page2">'CallReport'!$B$23:$I$82</definedName>
    <definedName name="Print_Page3">'CallReport'!$B$85:$I$126</definedName>
    <definedName name="Print_Page4">'CallReport'!$B$131:$I$189</definedName>
    <definedName name="Print_Page5">'CallReport'!$B$195:$I$220</definedName>
    <definedName name="Print_Page6">'CallReport'!$B$282:$I$328</definedName>
    <definedName name="Print_Page6_1">'CallReport'!$B$227:$I$272</definedName>
    <definedName name="Print_Page7">'CallReport'!$B$333:$I$379</definedName>
    <definedName name="QuarterEnd">'CallReport'!$H$28</definedName>
    <definedName name="QuarterEnd_RI">'CallReport'!$F$290</definedName>
    <definedName name="QuarterEnd_RI_YearToDate">'CallReport'!$H$290</definedName>
  </definedNames>
  <calcPr fullCalcOnLoad="1"/>
</workbook>
</file>

<file path=xl/sharedStrings.xml><?xml version="1.0" encoding="utf-8"?>
<sst xmlns="http://schemas.openxmlformats.org/spreadsheetml/2006/main" count="679" uniqueCount="586">
  <si>
    <t>ASSETS</t>
  </si>
  <si>
    <t>LIABILITIES</t>
  </si>
  <si>
    <t>SHAREHOLDERS' EQUITY</t>
  </si>
  <si>
    <t xml:space="preserve">                                                                                            </t>
  </si>
  <si>
    <t>Licensee:</t>
  </si>
  <si>
    <t>Quarter Ending Date:</t>
  </si>
  <si>
    <t xml:space="preserve">Common Stock . . . . . . . . . . . . . . . . . . . . . . . . . . . . . . . . . . . . . . . . . . . . . . . . . . . . . . . . . . . . . . . . . . . </t>
  </si>
  <si>
    <t>Paid-in-Capital in Excess of Par . . . . . . . . . . . . . . . . . . . . . . . . . . . . . . . . . . . . . . . . . . . . . . . . . . . .</t>
  </si>
  <si>
    <t>a</t>
  </si>
  <si>
    <t xml:space="preserve">a </t>
  </si>
  <si>
    <t>b</t>
  </si>
  <si>
    <t>Schedule RC-B  -  Other Assets</t>
  </si>
  <si>
    <t>Schedule RC-C  -  Other Liabilities</t>
  </si>
  <si>
    <t>Eligible Securities (As defined in the Financial Code):</t>
  </si>
  <si>
    <t>Year to Date</t>
  </si>
  <si>
    <t>REVENUES</t>
  </si>
  <si>
    <t>. . . . . . .</t>
  </si>
  <si>
    <t>1a</t>
  </si>
  <si>
    <t>1b</t>
  </si>
  <si>
    <t>c</t>
  </si>
  <si>
    <t>1c</t>
  </si>
  <si>
    <t>d</t>
  </si>
  <si>
    <t>Interest and Dividends. . . . . . . . . . . . . . . . . . . . . . . . . . . . . . . . .</t>
  </si>
  <si>
    <t>1d</t>
  </si>
  <si>
    <t>e</t>
  </si>
  <si>
    <t>1e</t>
  </si>
  <si>
    <t>f</t>
  </si>
  <si>
    <t>1f</t>
  </si>
  <si>
    <t>g</t>
  </si>
  <si>
    <t>1g</t>
  </si>
  <si>
    <t>EXPENSES</t>
  </si>
  <si>
    <t>Salaries and Employee Benefits. . . . . . . . . . . . . . . . . . . . . . . . .</t>
  </si>
  <si>
    <t>2a</t>
  </si>
  <si>
    <t>Agent Fees. . . . . . . . . . . . . . . . . . . . . . . . . . . . . . . . . . . . . . . . . . .</t>
  </si>
  <si>
    <t>2b</t>
  </si>
  <si>
    <t>Rent. . . . . . . . . . . . . . . . . . . . . . . . . . . . . . . . . . . . . . . . . . . . . . . .</t>
  </si>
  <si>
    <t>2c</t>
  </si>
  <si>
    <t>Interest Expense. . . . . . . . . . . . . . . . . . . . . . . . . . . . . . . . . . . . . . .</t>
  </si>
  <si>
    <t>2d</t>
  </si>
  <si>
    <t>2e</t>
  </si>
  <si>
    <t>Communication Expense. . . . . . . . . . . . . . . . . . . . . . . . . . . . . . . .</t>
  </si>
  <si>
    <t>2f</t>
  </si>
  <si>
    <t>Professional Services. . . . . . . . . . . . . . . . . . . . . . . . . . . . . . . . . .</t>
  </si>
  <si>
    <t>2g</t>
  </si>
  <si>
    <t>h</t>
  </si>
  <si>
    <t>Marketing and Promotion. . . . . . . . . . . . . . . . . . . . . . . . . . . . .</t>
  </si>
  <si>
    <t>2h</t>
  </si>
  <si>
    <t>i</t>
  </si>
  <si>
    <t>Insurance Expense. . . . . . . . . . . . . . . . . . . . . . . . . . . . . . . . . . . . .</t>
  </si>
  <si>
    <t>2i</t>
  </si>
  <si>
    <t>j</t>
  </si>
  <si>
    <t>Taxes and Licenses. . . . . . . . . . . . . . . . . . . . . . . . . . . . . . . . . . .</t>
  </si>
  <si>
    <t>2j</t>
  </si>
  <si>
    <t>k</t>
  </si>
  <si>
    <t>2k</t>
  </si>
  <si>
    <t>l</t>
  </si>
  <si>
    <t>Income Tax. . . . . . . . . . . . . . . . . . . . . . . . . . . . . . . . . . . . . . . . . . . . . . .</t>
  </si>
  <si>
    <t>Discontinued Operations, Net of Tax Effect. . . . . . . . . . . . . . . . . . .</t>
  </si>
  <si>
    <t xml:space="preserve">Extraordinary Items, Net of Tax Effect. . . . . . . . . . . . . . . . . . . . . . . </t>
  </si>
  <si>
    <t>Schedule RI-A  -  Other Income</t>
  </si>
  <si>
    <t xml:space="preserve">Schedule RI-B  -  Other Expense </t>
  </si>
  <si>
    <t>Schedule RI-C  -  Statement of Changes in Shareholders' Equity</t>
  </si>
  <si>
    <t>Sale, conversion, acquisition, or retirement of capital stock, net</t>
  </si>
  <si>
    <t>Changes incident to business combinations, net</t>
  </si>
  <si>
    <t>Less:  Cash dividends declared on preferred stock</t>
  </si>
  <si>
    <t>Less:  Cash dividends declared on common stock</t>
  </si>
  <si>
    <t>Other comprehensive income</t>
  </si>
  <si>
    <t>Other transactions with parent holding company</t>
  </si>
  <si>
    <t>2l</t>
  </si>
  <si>
    <t>Schedule RI  -  Income Statement</t>
  </si>
  <si>
    <t>Notes/Other  Receivables. . . . . . . . . . . . . . . . . . . . . . . . . . . . . . . . . . . . . . . . . . . . . . . .  . . . . . . . . . . .</t>
  </si>
  <si>
    <t>Inventory of Unissued Travelers Checks . . . . . . . . . . . . . . . . . . . . . . . . . . . . . . . .. . . .  . . . . . . . . . . . . .</t>
  </si>
  <si>
    <t>. .</t>
  </si>
  <si>
    <t>Investments in Subsidiaries not Consolidated . . . . . . . . . . . . . . . . . . . . . . . . . . . . . . . . . . . . . . . . .</t>
  </si>
  <si>
    <t xml:space="preserve">Goodwill and Other Intangibles . . . . . . . . . . . . . . . . . . . . . . . . . . . . . . . . . . . . . . . . . . . . . . . . . . . . . . </t>
  </si>
  <si>
    <t>Accounts Payable . . . . . . . . . . . . . . . . . . . . . . . . . . . . . . . . . . . . . . . . . . . . . . . . . . . . . . . . . . . . . . . . .</t>
  </si>
  <si>
    <t>Notes/Other Payables. . . . . . . . . . . . . . . . . . . . . . . . . . . . . . . . . . . . . . . . . . . . . . . . . . . . . . . . . . . . . . . .</t>
  </si>
  <si>
    <t>Long Term Notes Payable . . . . . . . . . . . . . . . . . . . . . . . . . . . . . . . . . . . . . . . . . . . . . . . . . . . . . . . . . . . . .</t>
  </si>
  <si>
    <t xml:space="preserve">Preferred Stock . . . . . . . . . . . . . . . . . . . . . . . . . . . . . . . . . . . . . . . . . . . . . . . . . . . . . . . . . . . . . . . . . . . . </t>
  </si>
  <si>
    <t>. . . . . . . . . .  2a</t>
  </si>
  <si>
    <t>. . . . . . . . . . . 3a</t>
  </si>
  <si>
    <t>E-mail:</t>
  </si>
  <si>
    <t>Amount of Investments Pledged or Restricted</t>
  </si>
  <si>
    <t>Consolidated Report of Condition</t>
  </si>
  <si>
    <t>Quarter Ended</t>
  </si>
  <si>
    <t>Other Current Assets (i.e., prepaid, inventory, etc.) . . . . . . . . . . . . . . . . . . . . . . . . . . . . . . . . . . .</t>
  </si>
  <si>
    <t xml:space="preserve">Other Current Liabilities (i.e., accrued expenses, income tax payable, current portion </t>
  </si>
  <si>
    <t>Amount</t>
  </si>
  <si>
    <t>Consolidated Report of Income</t>
  </si>
  <si>
    <t>Amount 
Transmitted</t>
  </si>
  <si>
    <t>Country:</t>
  </si>
  <si>
    <t>in Quarter</t>
  </si>
  <si>
    <t xml:space="preserve">   Brazil</t>
  </si>
  <si>
    <t xml:space="preserve">   Cambodia</t>
  </si>
  <si>
    <t xml:space="preserve">   Jamaica</t>
  </si>
  <si>
    <t xml:space="preserve">   Argentina</t>
  </si>
  <si>
    <t xml:space="preserve">   Armenia</t>
  </si>
  <si>
    <t xml:space="preserve">   Bolivia</t>
  </si>
  <si>
    <t xml:space="preserve">   Chile</t>
  </si>
  <si>
    <t xml:space="preserve">   China</t>
  </si>
  <si>
    <t xml:space="preserve">   Costa Rica</t>
  </si>
  <si>
    <t xml:space="preserve">   Dominican Republic</t>
  </si>
  <si>
    <t xml:space="preserve">   Ecuador</t>
  </si>
  <si>
    <t xml:space="preserve">   El Salvador</t>
  </si>
  <si>
    <t xml:space="preserve">   Guatemala</t>
  </si>
  <si>
    <t xml:space="preserve">   Haiti</t>
  </si>
  <si>
    <t xml:space="preserve">   Honduras</t>
  </si>
  <si>
    <t xml:space="preserve">   India</t>
  </si>
  <si>
    <t xml:space="preserve">   Mexico</t>
  </si>
  <si>
    <t xml:space="preserve">   Nicaragua</t>
  </si>
  <si>
    <t xml:space="preserve">   Philippines</t>
  </si>
  <si>
    <t xml:space="preserve">   Russia</t>
  </si>
  <si>
    <t xml:space="preserve">   Somalia</t>
  </si>
  <si>
    <t xml:space="preserve">   Vietnam </t>
  </si>
  <si>
    <t xml:space="preserve">  </t>
  </si>
  <si>
    <t>Description 
(e.g., loan, AR, etc.)</t>
  </si>
  <si>
    <t>Description 
(e.g., loan, AP, etc.)</t>
  </si>
  <si>
    <t>ADIR Money Transfer Corporation dba LaCuracao Money Transfer</t>
  </si>
  <si>
    <t>American Express Travel Related Services Company, Inc.</t>
  </si>
  <si>
    <t>Anh Minh Money Transfer, Inc.</t>
  </si>
  <si>
    <t>Continental Exchange Solutions, Inc.</t>
  </si>
  <si>
    <t>Dolex Dollar Express, Inc.</t>
  </si>
  <si>
    <t>Girosol Corp</t>
  </si>
  <si>
    <t>GroupEx Financial Corporation Inc.</t>
  </si>
  <si>
    <t>Integrated Payment Systems Inc.</t>
  </si>
  <si>
    <t>LBC Mundial Corporation</t>
  </si>
  <si>
    <t>Lucky Money, Inc.</t>
  </si>
  <si>
    <t>MoneyGram Payment Systems, Inc.</t>
  </si>
  <si>
    <t>Omnex Group, Inc.</t>
  </si>
  <si>
    <t>Order Express, Inc.</t>
  </si>
  <si>
    <t>PayPal, Inc.</t>
  </si>
  <si>
    <t>PNB Remittance Centers, Inc.</t>
  </si>
  <si>
    <t>Servicio UniTeller, Inc.</t>
  </si>
  <si>
    <t>Sigue Corporation</t>
  </si>
  <si>
    <t>Western Union Financial Services, Inc.</t>
  </si>
  <si>
    <t>Comdata Network Inc. of California</t>
  </si>
  <si>
    <t>Continental Express Money Order Co. Inc.</t>
  </si>
  <si>
    <t>Saigon Central Post, Inc. dba Hoa Phat</t>
  </si>
  <si>
    <t>License Number</t>
  </si>
  <si>
    <t>Title:</t>
  </si>
  <si>
    <t>Name:</t>
  </si>
  <si>
    <t>Phone:</t>
  </si>
  <si>
    <t>Fax:</t>
  </si>
  <si>
    <t>Primary Contact</t>
  </si>
  <si>
    <t>Secondary Contact</t>
  </si>
  <si>
    <t xml:space="preserve">   </t>
  </si>
  <si>
    <t xml:space="preserve">      </t>
  </si>
  <si>
    <t>(mm/dd/yy)</t>
  </si>
  <si>
    <t>Click the drop-down box to select licensee</t>
  </si>
  <si>
    <t>Restatements due to corrections of material accounting errors and changes in 
accounting principles</t>
  </si>
  <si>
    <t>Call Report</t>
  </si>
  <si>
    <r>
      <t>Total Current Assets</t>
    </r>
    <r>
      <rPr>
        <sz val="10"/>
        <rFont val="Times New Roman"/>
        <family val="1"/>
      </rPr>
      <t xml:space="preserve"> (sum of lines 1 through 8). . . . . . . . . . . . . . . . . . . . . . . . . . . .  . . . . . . . . .</t>
    </r>
  </si>
  <si>
    <r>
      <t xml:space="preserve">TOTAL EXPENSES </t>
    </r>
    <r>
      <rPr>
        <sz val="10"/>
        <rFont val="Times New Roman"/>
        <family val="1"/>
      </rPr>
      <t>(sum of lines 2a. Through 2k.). . . . . . . . . . . . . . . . . . . . .</t>
    </r>
  </si>
  <si>
    <r>
      <t xml:space="preserve">TOTAL REVENUES </t>
    </r>
    <r>
      <rPr>
        <sz val="10"/>
        <rFont val="Times New Roman"/>
        <family val="1"/>
      </rPr>
      <t>(sum of lines 1a. through 1f.). . . . . . . . . . .</t>
    </r>
  </si>
  <si>
    <r>
      <t xml:space="preserve">Total Current Liabilities </t>
    </r>
    <r>
      <rPr>
        <sz val="10"/>
        <rFont val="Times New Roman"/>
        <family val="1"/>
      </rPr>
      <t>(sum of lines 15 through 21) . . . . . . . . . . . . . . . . . . . . . . . . . . . . .</t>
    </r>
  </si>
  <si>
    <r>
      <t>TOTAL LIABILITIES</t>
    </r>
    <r>
      <rPr>
        <sz val="10"/>
        <rFont val="Times New Roman"/>
        <family val="1"/>
      </rPr>
      <t xml:space="preserve"> (sum of lines 22 through 24) . . . . . . . . . . . . . . . . . . . . . . . . . . . . . . . . . . . .</t>
    </r>
  </si>
  <si>
    <t xml:space="preserve">   Colombia</t>
  </si>
  <si>
    <r>
      <t xml:space="preserve">Total Contributed Capital </t>
    </r>
    <r>
      <rPr>
        <sz val="10"/>
        <rFont val="Times New Roman"/>
        <family val="1"/>
      </rPr>
      <t>(sum of lines 26 through 28) . . . . . . . . . . . . . . . . . . . . . . . . . . . . . . . . . . .</t>
    </r>
  </si>
  <si>
    <t xml:space="preserve"> </t>
  </si>
  <si>
    <t xml:space="preserve">   Other: (List other countries to which you transmitted 10% or more of the total transmission
                volume for the quarter that are not listed above.)</t>
  </si>
  <si>
    <t>Schedule RC-D  -  Miscellaneous</t>
  </si>
  <si>
    <t xml:space="preserve">Number of Agents                      </t>
  </si>
  <si>
    <t>Number of Agent Branches</t>
  </si>
  <si>
    <t>Number of Licensee Branches</t>
  </si>
  <si>
    <t>Other Expenses (see Schedule RI-B on page 8). . . . . . . . . . .</t>
  </si>
  <si>
    <r>
      <t>TOTAL ASSETS</t>
    </r>
    <r>
      <rPr>
        <sz val="10"/>
        <rFont val="Times New Roman"/>
        <family val="1"/>
      </rPr>
      <t xml:space="preserve"> (sum of lines 9 through 13) . . . . . . . . . . . . . . . . . . . . . . . . . . . . . . . . . . . . . . . . .</t>
    </r>
  </si>
  <si>
    <t xml:space="preserve">   Peru</t>
  </si>
  <si>
    <t>LicenseeID</t>
  </si>
  <si>
    <t>ReportDate</t>
  </si>
  <si>
    <t>Contact1</t>
  </si>
  <si>
    <t>Email1</t>
  </si>
  <si>
    <t>Phone1</t>
  </si>
  <si>
    <t>Fax1</t>
  </si>
  <si>
    <t>Contact2</t>
  </si>
  <si>
    <t>Email2</t>
  </si>
  <si>
    <t>Phone2</t>
  </si>
  <si>
    <t>Fax2</t>
  </si>
  <si>
    <t>RCA_InvPledged</t>
  </si>
  <si>
    <t>RCD_Securities_TMA</t>
  </si>
  <si>
    <t>ADTL_Month1</t>
  </si>
  <si>
    <t>ADTL_Month2</t>
  </si>
  <si>
    <t>ADTL_Month3</t>
  </si>
  <si>
    <t>ADTL_Average</t>
  </si>
  <si>
    <t>Argentina</t>
  </si>
  <si>
    <t>Armenia</t>
  </si>
  <si>
    <t>Bolivia</t>
  </si>
  <si>
    <t>Brazil</t>
  </si>
  <si>
    <t>Cambodia</t>
  </si>
  <si>
    <t>Chile</t>
  </si>
  <si>
    <t>China</t>
  </si>
  <si>
    <t>Colombia</t>
  </si>
  <si>
    <t>Costa Rica</t>
  </si>
  <si>
    <t>Dominican Republic</t>
  </si>
  <si>
    <t>Ecuador</t>
  </si>
  <si>
    <t>El Salvador</t>
  </si>
  <si>
    <t>Guatemala</t>
  </si>
  <si>
    <t>Haiti</t>
  </si>
  <si>
    <t>Honduras</t>
  </si>
  <si>
    <t>India</t>
  </si>
  <si>
    <t>Jamaica</t>
  </si>
  <si>
    <t>Mexico</t>
  </si>
  <si>
    <t>Nicaragua</t>
  </si>
  <si>
    <t>Peru</t>
  </si>
  <si>
    <t>Philippines</t>
  </si>
  <si>
    <t>Russia</t>
  </si>
  <si>
    <t>Somalia</t>
  </si>
  <si>
    <t>Vietnam</t>
  </si>
  <si>
    <t>Other1</t>
  </si>
  <si>
    <t>Other1Amount</t>
  </si>
  <si>
    <t>Other2</t>
  </si>
  <si>
    <t>Other2Amount</t>
  </si>
  <si>
    <t>Other3</t>
  </si>
  <si>
    <t>Other3Amount</t>
  </si>
  <si>
    <t>Other4</t>
  </si>
  <si>
    <t>Other4Amount</t>
  </si>
  <si>
    <t>Other5</t>
  </si>
  <si>
    <t>Other5Amount</t>
  </si>
  <si>
    <t>Other6</t>
  </si>
  <si>
    <t>Other6Amount</t>
  </si>
  <si>
    <t>Other7</t>
  </si>
  <si>
    <t>Other7Amount</t>
  </si>
  <si>
    <t>Other8</t>
  </si>
  <si>
    <t>Other8Amount</t>
  </si>
  <si>
    <t>Other9</t>
  </si>
  <si>
    <t>Other9Amount</t>
  </si>
  <si>
    <t>Other10</t>
  </si>
  <si>
    <t>Other10Amount</t>
  </si>
  <si>
    <t>TMAAgents</t>
  </si>
  <si>
    <t>TMAAB</t>
  </si>
  <si>
    <t>TMALB</t>
  </si>
  <si>
    <t>QTR_R_FeeFromTMA</t>
  </si>
  <si>
    <t>QTR_R_FeeFromPI</t>
  </si>
  <si>
    <t>QTR_R_Intrest</t>
  </si>
  <si>
    <t>QTR_R_ForeignExRevenue</t>
  </si>
  <si>
    <t>QTR_R_OtherIncome</t>
  </si>
  <si>
    <t>QTR_R_TotalRevenues</t>
  </si>
  <si>
    <t>YTD_R_FeeFromTMA</t>
  </si>
  <si>
    <t>YTD_R_FeeFromPI</t>
  </si>
  <si>
    <t>YTD_R_Intrest</t>
  </si>
  <si>
    <t>YTD_R_ForeignExRevenue</t>
  </si>
  <si>
    <t>YTD_R_OtherIncome</t>
  </si>
  <si>
    <t>YTD_R_TotalRevenues</t>
  </si>
  <si>
    <t>QTR_E_Salaries</t>
  </si>
  <si>
    <t>QTR_E_AgentFees</t>
  </si>
  <si>
    <t>QTR_E_Rent</t>
  </si>
  <si>
    <t>QTR_E_Interest</t>
  </si>
  <si>
    <t>QTR_E_Depreciation</t>
  </si>
  <si>
    <t>QTR_E_Communication</t>
  </si>
  <si>
    <t>QTR_E_ProServices</t>
  </si>
  <si>
    <t>QTR_E_Marketing</t>
  </si>
  <si>
    <t>QTR_E_Insurance</t>
  </si>
  <si>
    <t>QTR_E_Taxes</t>
  </si>
  <si>
    <t>QTR_E_OtherExpenses</t>
  </si>
  <si>
    <t>QTR_E_TotalExpenses</t>
  </si>
  <si>
    <t>YTD_E_Salaries</t>
  </si>
  <si>
    <t>YTD_E_AgentFees</t>
  </si>
  <si>
    <t>YTD_E_Rent</t>
  </si>
  <si>
    <t>YTD_E_Interest</t>
  </si>
  <si>
    <t>YTD_E_Depreciation</t>
  </si>
  <si>
    <t>YTD_E_Communication</t>
  </si>
  <si>
    <t>YTD_E_ProServices</t>
  </si>
  <si>
    <t>YTD_E_Marketing</t>
  </si>
  <si>
    <t>YTD_E_Insurance</t>
  </si>
  <si>
    <t>YTD_E_Taxes</t>
  </si>
  <si>
    <t>YTD_E_OtherExpenses</t>
  </si>
  <si>
    <t>YTD_E_TotalExpenses</t>
  </si>
  <si>
    <t>QTR_IncomeBeforeTax</t>
  </si>
  <si>
    <t>YTD_IncomeBeforeTax</t>
  </si>
  <si>
    <t>QTR_IncomeTax</t>
  </si>
  <si>
    <t>YTD_IncomeTax</t>
  </si>
  <si>
    <t>QTR_IncomeAfterTax</t>
  </si>
  <si>
    <t>YTD_IncomeAfterTax</t>
  </si>
  <si>
    <t>QTR_DisOperations</t>
  </si>
  <si>
    <t>YTD_DisOperations</t>
  </si>
  <si>
    <t>QTR_ForeignEx</t>
  </si>
  <si>
    <t>YTD_ForeignEx</t>
  </si>
  <si>
    <t>QTR_IncomeBeforeExtra</t>
  </si>
  <si>
    <t>YTD_IncomeBeforeExtra</t>
  </si>
  <si>
    <t>QTR_Extra</t>
  </si>
  <si>
    <t>YTD_Extra</t>
  </si>
  <si>
    <t>QTR_NetIncome</t>
  </si>
  <si>
    <t>YTD_NetIncome</t>
  </si>
  <si>
    <t>U.S. Dollar Amounts in Thousands ($000)</t>
  </si>
  <si>
    <t>. . . . . . . 26a</t>
  </si>
  <si>
    <t>. . . . .27a</t>
  </si>
  <si>
    <t>. . . . 27b</t>
  </si>
  <si>
    <t>Pages</t>
  </si>
  <si>
    <t>Amount of allowance for doubtful accounts . . . . . . . . . . . . . . . . . . . .</t>
  </si>
  <si>
    <t>Amount of allowance for doubtful accounts . . . . . . . . . . . . . . . . . . . . . . . .</t>
  </si>
  <si>
    <t xml:space="preserve">Premises, Furniture, Fixtures and Equipment (net of accumulated depreciation). . . . . . . . . . . . . . . . . . . . . . . . . . . . . . .  . . . . . . . . . . . </t>
  </si>
  <si>
    <t>Total shareholders' equity reported for the prior Reports of Condition and Income 
(should equal RI-C, line 11 from the previous quarterly call report)</t>
  </si>
  <si>
    <t xml:space="preserve">                                    </t>
  </si>
  <si>
    <t>Due from Agents (Net of allowance for doubtful accounts) . . . . . . . . . . . . . . . . . . . . . . . . . . . . . . . . . . . . . . . . . . . . . . . . . . . . . . . . . . . . . . . . .</t>
  </si>
  <si>
    <t xml:space="preserve">Accounts Receivable (Net of allowance for doubtful accounts)  . . . . . . . . . . . . . . . . . . . . . . . . . . . . . . . . . . . . . . . . . . . . . . . . . . . . . . . . . . . . . </t>
  </si>
  <si>
    <t>Depreciation/ Amortization. . . . . . . . . . . . . . . . . . . . . . . . . . . . . . . . . . . . . . . . . .</t>
  </si>
  <si>
    <t>of long term debt, etc.) . . . . . . . . . . . . . . . . . . . . . . . . . . . . . . . . . . . . . . . . . . . . . . . . . . . . . . . . . . .</t>
  </si>
  <si>
    <t>Shareholder Distribution . . . . . . . . . . . . . . . . . . . . . . . . . . . . . . . . . . . . . . . . . . . . . . . . . . . . . . . . . . . .</t>
  </si>
  <si>
    <t xml:space="preserve">                                               Pages</t>
  </si>
  <si>
    <t xml:space="preserve">                                          </t>
  </si>
  <si>
    <r>
      <t xml:space="preserve">         </t>
    </r>
    <r>
      <rPr>
        <b/>
        <sz val="10"/>
        <color indexed="10"/>
        <rFont val="Times New Roman"/>
        <family val="1"/>
      </rPr>
      <t xml:space="preserve">                                   </t>
    </r>
  </si>
  <si>
    <t>Name</t>
  </si>
  <si>
    <t>Title1</t>
  </si>
  <si>
    <t>Title2</t>
  </si>
  <si>
    <t>RCA_RatedBBB</t>
  </si>
  <si>
    <t>RC_CashOnHand</t>
  </si>
  <si>
    <t>RC_DueFromAgents</t>
  </si>
  <si>
    <t>RC_DueFromAgents_DoubtfulAC</t>
  </si>
  <si>
    <t>RC_ACReceivable</t>
  </si>
  <si>
    <t>RC_ACReceivable_DoubtfulAC</t>
  </si>
  <si>
    <t>RC_ICReceivables</t>
  </si>
  <si>
    <t>RC_NotesReceivables</t>
  </si>
  <si>
    <t>RC_Investments</t>
  </si>
  <si>
    <t>RC_InventoryTC</t>
  </si>
  <si>
    <t>RC_OtherCurrentAssets</t>
  </si>
  <si>
    <t>RC_TotalCurrentAssets</t>
  </si>
  <si>
    <t>RC_Premises</t>
  </si>
  <si>
    <t>RC_InvestmentsInSub</t>
  </si>
  <si>
    <t>RC_Goodwill</t>
  </si>
  <si>
    <t>RC_OtherAssets</t>
  </si>
  <si>
    <t>RC_TotalAssets</t>
  </si>
  <si>
    <t>RC_ACPayable</t>
  </si>
  <si>
    <t>RC_ICPayables</t>
  </si>
  <si>
    <t>RC_NotesPayables</t>
  </si>
  <si>
    <t>RC_OutTMA</t>
  </si>
  <si>
    <t>RC_OutPI</t>
  </si>
  <si>
    <t>RC_OtherCurrentLia</t>
  </si>
  <si>
    <t>RC_TotalCurrentLia</t>
  </si>
  <si>
    <t>RC_LTNotesPayable</t>
  </si>
  <si>
    <t>RC_OtherLia</t>
  </si>
  <si>
    <t>RC_TotalLia</t>
  </si>
  <si>
    <t>RC_PreferredStock</t>
  </si>
  <si>
    <t>RC_PreferredStockOutstanding</t>
  </si>
  <si>
    <t>RC_CommonStock</t>
  </si>
  <si>
    <t>RC_CommonStockAuthorized</t>
  </si>
  <si>
    <t>RC_CommonStockOutstanding</t>
  </si>
  <si>
    <t>RC_Par</t>
  </si>
  <si>
    <t>RC_TotalCapital</t>
  </si>
  <si>
    <t>RC_Earnings</t>
  </si>
  <si>
    <t>RC_Distribution</t>
  </si>
  <si>
    <t>RC_Equity</t>
  </si>
  <si>
    <t>RC_TotalLiaAndEquity</t>
  </si>
  <si>
    <t>RCD_TMACalifornia</t>
  </si>
  <si>
    <t>RCD_TMAOther</t>
  </si>
  <si>
    <t>RCD_PICalifornia</t>
  </si>
  <si>
    <t>RCD_PIOther</t>
  </si>
  <si>
    <t>RCD_PISold</t>
  </si>
  <si>
    <t>RCD_PIOtherNonUS</t>
  </si>
  <si>
    <t>RIC_Equity_PriorQtr</t>
  </si>
  <si>
    <t>RIC_Equity_Restatements</t>
  </si>
  <si>
    <t>RIC_Equity_Balance</t>
  </si>
  <si>
    <t>RIC_Equity_Sale</t>
  </si>
  <si>
    <t>RIC_Equity_Changes</t>
  </si>
  <si>
    <t>RIC_Equity_Less_PreferredStock</t>
  </si>
  <si>
    <t>RIC_Equity_Less_CommonStock</t>
  </si>
  <si>
    <t>RIC_Equity_Comprehensive</t>
  </si>
  <si>
    <t>RIC_Equity_OtherTransactions</t>
  </si>
  <si>
    <t>Schedule RC-A  -  Investments</t>
  </si>
  <si>
    <t xml:space="preserve">Upon completion of this page, you must click the Save As button below  
to select a path and save this file under  your Licensee Name.    </t>
  </si>
  <si>
    <t>Foreign Exchange Gains or Losses. . . . . . . . . . . . . . . . . . . . . . . . . . . . .</t>
  </si>
  <si>
    <t>Enter "X" here if no other Assets need to be listed above</t>
  </si>
  <si>
    <t>Enter "X" here if no other liabilities need to be listed above</t>
  </si>
  <si>
    <t>Enter "X" here if no other income needs to be listed above</t>
  </si>
  <si>
    <t>Total Amount of Payment Instruments sold in California for the quarter</t>
  </si>
  <si>
    <t>ADTL_TotalNumber</t>
  </si>
  <si>
    <t>ADTL_Total</t>
  </si>
  <si>
    <t>Schedule RC - Balance Sheet</t>
  </si>
  <si>
    <t>Balance end of previous Reports of Condition and Income as restated (Sum of Lines 1 and 2)</t>
  </si>
  <si>
    <t>. . . . . . . . . . . . . . . . . . . . . . . . . . . . . . . . . . . . . . . . . . . . . . . The End . . . . . . . . . . . . . . . . . . . . . . . . . . . . . . . . . . . . . . . . . . . . . . . .</t>
  </si>
  <si>
    <t xml:space="preserve">                                        </t>
  </si>
  <si>
    <t>Cash on Hand and in Bank . . . . . . . . . . . . . . . . . . . . . . . . . . . . . . . . . . . . . . . . . . . . . . . . . . . . . . . .</t>
  </si>
  <si>
    <t xml:space="preserve">                                                  </t>
  </si>
  <si>
    <r>
      <t>TOTAL LIABILITIES AND SHAREHOLDERS' EQUITY</t>
    </r>
    <r>
      <rPr>
        <sz val="10"/>
        <rFont val="Times New Roman"/>
        <family val="1"/>
      </rPr>
      <t xml:space="preserve"> (sum of lines 25 and 33, also must equal line 14 on this page) . . . . . . . . . . . . . . . . .  . . . . . . . . . . . . . . . . . . . . . . . . . . . . . . . . . . . . . . . . . . . . . . . . . . . . . . . . . . . . . . . . . . . . . . . . . . . . . . . . . . . . . . . . . . . . . . . . . </t>
    </r>
  </si>
  <si>
    <t>Page 1 of 8</t>
  </si>
  <si>
    <t>Page 2 of 8</t>
  </si>
  <si>
    <t>Page 3 of 8</t>
  </si>
  <si>
    <t>Page 4 of 8</t>
  </si>
  <si>
    <t>Page 5 of 8</t>
  </si>
  <si>
    <t>Page 6 of 8</t>
  </si>
  <si>
    <t>Page 7 of 8</t>
  </si>
  <si>
    <t>Page 8 of 8</t>
  </si>
  <si>
    <t>Enter "X" here if no items need to be listed above</t>
  </si>
  <si>
    <t>RCA_TreasurySecurities</t>
  </si>
  <si>
    <t>Retained Earnings . . . . . . . . . . . . . . . . . . . . . . . . . . . . . . . . . . . . . . . . . . . . . . . . . . . . . . . . . . . . . . . . . . .</t>
  </si>
  <si>
    <t>Other Comprehensive Income . . . . . . . . . . . . . . . . . . . . . . . . . . . . . . . . . . . . . . . . . . . . . . . . . . . . .</t>
  </si>
  <si>
    <t xml:space="preserve">Other Comprehensive Income / Currency Translation Adjustments . . . . </t>
  </si>
  <si>
    <r>
      <t xml:space="preserve">Income before Extraordinary items </t>
    </r>
    <r>
      <rPr>
        <sz val="10"/>
        <rFont val="Times New Roman"/>
        <family val="1"/>
      </rPr>
      <t>(sum of lines 5 through 7) . . . . . . . . . . . . . . . . . . . . . . . .</t>
    </r>
  </si>
  <si>
    <t>Number shares outstanding (use actual number) . . . . . . . . . . . . . . . . . . . . . . . . . . . .</t>
  </si>
  <si>
    <t>Number of shares outstanding (use actual number) . . . . . . . . . . . . . . . . . . . . . . . .</t>
  </si>
  <si>
    <t>Number shares authorized (use actual number). . . . . . . . . . . . . . . . . . . . . . . . . . . . .</t>
  </si>
  <si>
    <t>Enter "X" here if no other expense needs to be listed above</t>
  </si>
  <si>
    <t>Use Actual Amount or Number</t>
  </si>
  <si>
    <t>Outstanding Payment Instruments Liability (California)</t>
  </si>
  <si>
    <t>Outstanding Payment Instruments Liability (Other U.S. States &amp; Territories)</t>
  </si>
  <si>
    <t>Outstanding Payment Instruments Liability (Other non-U.S.)</t>
  </si>
  <si>
    <t>1st month of quarter ADTL</t>
  </si>
  <si>
    <t>3rd month of quarter ADTL</t>
  </si>
  <si>
    <t>2nd month of quarter ADTL</t>
  </si>
  <si>
    <t>Foreign Countries to Which Money is Transmitted from California</t>
  </si>
  <si>
    <t>RC_OCI</t>
  </si>
  <si>
    <t>Google Payment Corp.</t>
  </si>
  <si>
    <t>Hong Lan Services Inc.</t>
  </si>
  <si>
    <t>Golden Money Transfer, Inc.</t>
  </si>
  <si>
    <t>M. Lhuillier Financial Services, Inc.</t>
  </si>
  <si>
    <t>for Money Transmitters</t>
  </si>
  <si>
    <t>Outstanding Money Received for Transmission Liability (California)</t>
  </si>
  <si>
    <t>Outstanding Money Received for Transmission Liability (Other U.S. States &amp; Territories )</t>
  </si>
  <si>
    <t>Outstanding Money Received for Transmission Liability (Other Non-U.S.)</t>
  </si>
  <si>
    <t>Payment Instruments:</t>
  </si>
  <si>
    <t>Money Received for Transmission:</t>
  </si>
  <si>
    <t>Stored Value:</t>
  </si>
  <si>
    <t>Outstanding Stored Value Liability (California)</t>
  </si>
  <si>
    <t>Outstanding Stored Value Liability (Other U.S. States &amp; Territories)</t>
  </si>
  <si>
    <t>Outstanding Stored Value Liability (Other non-U.S.)</t>
  </si>
  <si>
    <t>Total Amount of Stored Value sold in California for the quarter</t>
  </si>
  <si>
    <t>RCD_TMAOtherNonUS</t>
  </si>
  <si>
    <t>RC_OutSV</t>
  </si>
  <si>
    <t>RCA_RatedA</t>
  </si>
  <si>
    <t>RCD_SVCalifornia</t>
  </si>
  <si>
    <t>RCD_SVOther</t>
  </si>
  <si>
    <t>RCD_SVOtherNonUS</t>
  </si>
  <si>
    <t>RCD_SVSold</t>
  </si>
  <si>
    <t>Schedule RC-E  -  Average Daily Transmission Liability Schedule</t>
  </si>
  <si>
    <t>Average Daily Outstanding Transmission Liability (ADTL) - Money Received for Transmission</t>
  </si>
  <si>
    <t>ADTL for Entire Quarter - Money Received for Transmission</t>
  </si>
  <si>
    <t>Money Received for Transmission - Volume</t>
  </si>
  <si>
    <t>Average Daily Outstanding Transmission Liability (ADTL) - Payment Instruments</t>
  </si>
  <si>
    <t>ADTL for Entire Quarter - Payment Instruments</t>
  </si>
  <si>
    <t>Average Daily Outstanding Transmission Liability (ADTL) - Stored Value</t>
  </si>
  <si>
    <t>ADTL for Entire Quarter - Stored Value</t>
  </si>
  <si>
    <t>Agent and Branch Information (California only)</t>
  </si>
  <si>
    <t>ADTL_TotalUS</t>
  </si>
  <si>
    <t>ADTL_TotalNumberUS</t>
  </si>
  <si>
    <t>ADTL_Month1PI</t>
  </si>
  <si>
    <t>ADTL_Month2PI</t>
  </si>
  <si>
    <t>ADTL_Month3PI</t>
  </si>
  <si>
    <t>ADTL_AveragePI</t>
  </si>
  <si>
    <t>ADTL_Month1SV</t>
  </si>
  <si>
    <t>ADTL_Month2SV</t>
  </si>
  <si>
    <t>ADTL_Month3SV</t>
  </si>
  <si>
    <t>ADTL_AverageSV</t>
  </si>
  <si>
    <t>Fee Income from Sale and Issuance of Payment Instruments. . . . . . . . .</t>
  </si>
  <si>
    <t>Fee Income from Sale and Issuance of Stored Value . . . . . . . . . . . . .</t>
  </si>
  <si>
    <t>American Express Prepaid Card Management Corporation</t>
  </si>
  <si>
    <t>Schedule RC-F  Transmission to Foreign Countries, Agent and Branch Information</t>
  </si>
  <si>
    <t>Money Transmitters</t>
  </si>
  <si>
    <t xml:space="preserve"> Money Transmitters</t>
  </si>
  <si>
    <t>Fee Income from Money Received for Transmission  . . . . . . . . . . . .</t>
  </si>
  <si>
    <r>
      <t xml:space="preserve">Total Amount of Money Received for Transmission from </t>
    </r>
    <r>
      <rPr>
        <b/>
        <sz val="10"/>
        <rFont val="Times New Roman"/>
        <family val="1"/>
      </rPr>
      <t>California to Foreign Countries</t>
    </r>
    <r>
      <rPr>
        <sz val="10"/>
        <rFont val="Times New Roman"/>
        <family val="1"/>
      </rPr>
      <t xml:space="preserve"> in the Quarter</t>
    </r>
  </si>
  <si>
    <r>
      <t xml:space="preserve">Total Number of Transactions from </t>
    </r>
    <r>
      <rPr>
        <b/>
        <sz val="10"/>
        <rFont val="Times New Roman"/>
        <family val="1"/>
      </rPr>
      <t>California to Foreign Countries</t>
    </r>
    <r>
      <rPr>
        <sz val="10"/>
        <rFont val="Times New Roman"/>
        <family val="1"/>
      </rPr>
      <t xml:space="preserve"> in the Quarter</t>
    </r>
  </si>
  <si>
    <r>
      <t xml:space="preserve">Total Amount of Money Received for Transmission from </t>
    </r>
    <r>
      <rPr>
        <b/>
        <sz val="10"/>
        <rFont val="Times New Roman"/>
        <family val="1"/>
      </rPr>
      <t>California to U.S. States and Territories</t>
    </r>
    <r>
      <rPr>
        <sz val="10"/>
        <rFont val="Times New Roman"/>
        <family val="1"/>
      </rPr>
      <t xml:space="preserve"> in the Quarter</t>
    </r>
  </si>
  <si>
    <r>
      <t xml:space="preserve">Total Number of Transactions from </t>
    </r>
    <r>
      <rPr>
        <b/>
        <sz val="10"/>
        <rFont val="Times New Roman"/>
        <family val="1"/>
      </rPr>
      <t>California to U.S. States and Territories</t>
    </r>
    <r>
      <rPr>
        <sz val="10"/>
        <rFont val="Times New Roman"/>
        <family val="1"/>
      </rPr>
      <t xml:space="preserve"> in the Quarter</t>
    </r>
  </si>
  <si>
    <t>Total</t>
  </si>
  <si>
    <t>Other Income (see Schedule RI-A on page 8). . . . . . . . . . . .</t>
  </si>
  <si>
    <t>QTR_R_FeeFromSV</t>
  </si>
  <si>
    <t>YTD_R_FeeFromSV</t>
  </si>
  <si>
    <t>Amount of Investments that are rated A or its equivalent and above</t>
  </si>
  <si>
    <t>Amount of Investments that are rated BBB or its equivalent and lower or non-rated</t>
  </si>
  <si>
    <t>Amount of Investments in U.S. treasury securities</t>
  </si>
  <si>
    <r>
      <t xml:space="preserve">Income from Continuing Operations before Income Tax </t>
    </r>
    <r>
      <rPr>
        <sz val="10"/>
        <rFont val="Times New Roman"/>
        <family val="1"/>
      </rPr>
      <t>(1g minus 2l)</t>
    </r>
  </si>
  <si>
    <t>BDO Remit (USA), Inc.</t>
  </si>
  <si>
    <t>AscendantFX Capital USA, Inc. dba AscendantFX</t>
  </si>
  <si>
    <t>VCB Money, Inc.</t>
  </si>
  <si>
    <t>Cambridge Mercantile Corp. (U.S.A.)</t>
  </si>
  <si>
    <t>Name of Subsidiary, Affiliate, Shareholders, Parent Corporation</t>
  </si>
  <si>
    <t>CheckFreePay Corporation</t>
  </si>
  <si>
    <t>Money Transmitter Licensee (FC 2081-2089)</t>
  </si>
  <si>
    <t>Keefe Commissary Network, LLC</t>
  </si>
  <si>
    <t>USFOREX Inc.</t>
  </si>
  <si>
    <t>Kwik Dollar LLC dba DINEX</t>
  </si>
  <si>
    <t>Choice Money Transfer, Inc.</t>
  </si>
  <si>
    <t>Netspend Corporation</t>
  </si>
  <si>
    <t>TouchPay Holdings, LLC</t>
  </si>
  <si>
    <t>Remitly, Inc.</t>
  </si>
  <si>
    <t>Viamericas Money Services Corporation</t>
  </si>
  <si>
    <t>Skrill USA, Inc. (formerly Moneybookers)</t>
  </si>
  <si>
    <t>Intuit Payments, Inc.</t>
  </si>
  <si>
    <t>Moneydart Global Services, Inc.</t>
  </si>
  <si>
    <t>Standard Co. (USA) Inc., dba Standard Express</t>
  </si>
  <si>
    <t>Amazon Payments, Inc.</t>
  </si>
  <si>
    <t>IDT Payment Services Inc</t>
  </si>
  <si>
    <t>Airbnb Payments, Inc.</t>
  </si>
  <si>
    <t>Blackhawk Network California, Inc.</t>
  </si>
  <si>
    <t>Intermex Wire Transfer Corp.</t>
  </si>
  <si>
    <t>PayNearMe MT, Inc.</t>
  </si>
  <si>
    <t>Transfermate, Inc.</t>
  </si>
  <si>
    <t>Payoneer Inc.</t>
  </si>
  <si>
    <t>Kaah Express F.S. Inc.</t>
  </si>
  <si>
    <t>Placid NK Corporation</t>
  </si>
  <si>
    <t>Moneytun LLC</t>
  </si>
  <si>
    <t>Stripe Payments Company</t>
  </si>
  <si>
    <t>Pangea USA, LLC</t>
  </si>
  <si>
    <t>Circle Payments, LLC</t>
  </si>
  <si>
    <t>Chime, Inc.</t>
  </si>
  <si>
    <t>JHA Money Center, Inc.</t>
  </si>
  <si>
    <t>RealPage Payments Services LLC</t>
  </si>
  <si>
    <t>Inter-Company Receivables . . . . . . . . . . . . . . . . . . . . . . . . . . . . . . . . . . . . . . . . . . .  . . . . . . . . . . . . .</t>
  </si>
  <si>
    <t>Investments (including Government Securities) . . . . . . . .  . . . . . . . . . . . . . . . . . . . . .  . . . . . . . .</t>
  </si>
  <si>
    <t>Other Assets . . . . . . . . . . . . . . . . . . . . . . . . . . . . . . . . . . . . . . . . . . . . . . . . . . . . . . . . . . . . . . . . . . .</t>
  </si>
  <si>
    <t>Inter-Company Payables . . . . . . . . . .  . . . . . . . . . . . . . . . . . . . . . . . . . . . . . . . . . . . . . . . . . . . . . . .</t>
  </si>
  <si>
    <t>Outstanding Money Received for Transmission Liability . . . . . . . . . . . . . . . . . . . . . . . . . . .  . .</t>
  </si>
  <si>
    <t>Outstanding Payment Instruments . . . . . . . .  . . . . . . . . . . . . . . . . . . . . . . . . . . . . . . . . . . . . . . . .</t>
  </si>
  <si>
    <t>Outstanding Stored Value  . . . . . . . . . . . . . . . . . . . . .. . . . . . . . . . . . . . . . . . . . . . . . . . . . . . . . . . .</t>
  </si>
  <si>
    <t>Other Liabilities . . . . . . . . . . . . . . . . . . . . . . . . . . . . . . . . . . . . . . . . . . . . . . . . . . . . . . . . . . . . . . . . . .</t>
  </si>
  <si>
    <r>
      <t xml:space="preserve">TOTAL SHAREHOLDERS' EQUITY (sum of lines 29 through 32) </t>
    </r>
    <r>
      <rPr>
        <sz val="10"/>
        <rFont val="Times New Roman"/>
        <family val="1"/>
      </rPr>
      <t xml:space="preserve">. . . . . . . . . . . . . . . . . . </t>
    </r>
  </si>
  <si>
    <t>Total Investments (must equal total "Investments" entered on the Balance Sheet)</t>
  </si>
  <si>
    <t>All other assets
(itemize and describe amounts that exceed 25% of the amount of "Other Assets" reported on the Balance Sheet, such as long term intercompany receivables and long term notes receivables.  Do not list any items that are $5 thousand or less.)</t>
  </si>
  <si>
    <t>All other liabilities 
(itemize and describe amounts that exceed 25% of the amount of "Other Liabilities" reported on the Balance Sheet, such as long term intercompany payables and long term notes payables.  Do not list any items that are $5 thousand or less.)</t>
  </si>
  <si>
    <t>Total Outstanding Money Received for Transmission Liability  (must equal
 "Outstanding Money Received for Transmission Liability" on the Balance Sheet)</t>
  </si>
  <si>
    <t>Total Outstanding Payment Instruments 
(must equal "Outstanding Payment Instruments" on the Balance Sheet)</t>
  </si>
  <si>
    <t>Total Outstanding Stored Value 
(must equal "Outstanding Stored Value" on the Balance Sheet)</t>
  </si>
  <si>
    <t>Net income (must equal quarter ended amount)</t>
  </si>
  <si>
    <t>Total shareholders' equity end of period (sum of lines 3 through 10; also must equal "Total Shareholder's Equity" on the Balance Sheet)</t>
  </si>
  <si>
    <t>Itemize and describe amounts that exceed 25% of the Year to Date amount in Schedule RI, line 1f on page 7.  Do not list any items that are $5 thousand or less.</t>
  </si>
  <si>
    <t>Itemize and describe amounts that exceed 25% of the Year to Date amount in Schedule RI, line 2k on page 7.  Do not list any items that are $5 thousand or less.</t>
  </si>
  <si>
    <t>Miscellaneous Inter-Company Receivables (Gross Debit): List items that exceed 20% of Tangible Shareholder's Equity</t>
  </si>
  <si>
    <t>Miscellaneous Inter-Company Payables (Gross Credit): List items that exceed 20% of Tangible Shareholder's Equity</t>
  </si>
  <si>
    <t>Exit</t>
  </si>
  <si>
    <t>Page3</t>
  </si>
  <si>
    <t>Page4</t>
  </si>
  <si>
    <t>Rakuten Card USA, Inc.</t>
  </si>
  <si>
    <t>WorldRemit Corp.</t>
  </si>
  <si>
    <t>Bill.com</t>
  </si>
  <si>
    <t>Intercambio Express, Inc.</t>
  </si>
  <si>
    <t>Tech Friends, Inc.</t>
  </si>
  <si>
    <t>Tipalti Payment, Inc.</t>
  </si>
  <si>
    <t>Mercari, Inc.</t>
  </si>
  <si>
    <t>Nobel Financial, Inc.</t>
  </si>
  <si>
    <t>PayQwick, Inc.</t>
  </si>
  <si>
    <t>Alipay US, Inc.</t>
  </si>
  <si>
    <t>Apple Payments, Inc.</t>
  </si>
  <si>
    <t>Finxera, Inc.</t>
  </si>
  <si>
    <t>Moneycorp US Inc.</t>
  </si>
  <si>
    <t>Prabhu Group, Inc.</t>
  </si>
  <si>
    <t>YapStone, Inc.</t>
  </si>
  <si>
    <t>InComm Financial Services, Inc.</t>
  </si>
  <si>
    <t>AvidXchange, Inc.</t>
  </si>
  <si>
    <t>Envios de Valores La Nacional Corp</t>
  </si>
  <si>
    <t>LL Pay U.S., LLC</t>
  </si>
  <si>
    <t>Veem Payments Inc.</t>
  </si>
  <si>
    <t>PingPong Global Solutions Inc.</t>
  </si>
  <si>
    <t>DFS GSD Corp.</t>
  </si>
  <si>
    <t>Western Union International Services, LLC</t>
  </si>
  <si>
    <t>Paypool LLC</t>
  </si>
  <si>
    <t>ACI Payments, Inc.</t>
  </si>
  <si>
    <t>eBay Commerce, Inc.</t>
  </si>
  <si>
    <t>JPay LLC</t>
  </si>
  <si>
    <t>VendEngine, Inc.</t>
  </si>
  <si>
    <t>Currency Cloud Inc., The</t>
  </si>
  <si>
    <t>Currencies Direct Inc.</t>
  </si>
  <si>
    <r>
      <rPr>
        <b/>
        <sz val="10"/>
        <rFont val="Arial"/>
        <family val="2"/>
      </rPr>
      <t>DFPI’s Privacy Notice on Collection
DFPI Collects and Uses Personal Information:</t>
    </r>
    <r>
      <rPr>
        <sz val="10"/>
        <rFont val="Arial"/>
        <family val="2"/>
      </rPr>
      <t xml:space="preserve">  The DFPI collects the information requested on this form as authorized by Financial Code section 2039(c) and (d).  The DFPI uses this information to evaluate a licensee’s financial statements as submitted in each quarterly call report.  Use of the personal Information DFPI collects is subject to limitations contained in the Information Practices Act of 1977 and other applicable state and federal laws.  
</t>
    </r>
    <r>
      <rPr>
        <b/>
        <sz val="10"/>
        <rFont val="Arial"/>
        <family val="2"/>
      </rPr>
      <t>Providing Personal Information Is Mandatory:</t>
    </r>
    <r>
      <rPr>
        <sz val="10"/>
        <rFont val="Arial"/>
        <family val="2"/>
      </rPr>
      <t xml:space="preserve">  When providing information or documents, please do not include unrequested personal information such as a Social Security number, driver’s license number, or financial information.  
</t>
    </r>
    <r>
      <rPr>
        <b/>
        <sz val="10"/>
        <rFont val="Arial"/>
        <family val="2"/>
      </rPr>
      <t>DFPI May Disclose Your Personal Information:</t>
    </r>
    <r>
      <rPr>
        <sz val="10"/>
        <rFont val="Arial"/>
        <family val="2"/>
      </rPr>
      <t xml:space="preserve">  We may share your personal information with other state departments, federal government or law enforcement.  Your personal information may also be disclosed:
• In response to a Public Records Act request, as allowed by the Information Practices Act.
• To another governmental agency as required by state or federal law.
• In response to a court order or administrative order, a subpoena or a search warrant.
</t>
    </r>
    <r>
      <rPr>
        <b/>
        <sz val="10"/>
        <rFont val="Arial"/>
        <family val="2"/>
      </rPr>
      <t>Your Access to Your Personal Information:</t>
    </r>
    <r>
      <rPr>
        <sz val="10"/>
        <rFont val="Arial"/>
        <family val="2"/>
      </rPr>
      <t xml:space="preserve">  You may review the records maintained by DFPI that contain your personal information.  To request access, contact:  DFPI Privacy Officer, 2101 Arena Blvd, Sacramento, CA 95834, (866) 275-2677.  </t>
    </r>
  </si>
  <si>
    <t>Upon completion, you must click the Complete Report button below to allow the system to check data validations.  If any inconsistence is found, the system will display the page for corrections.  
When the data has been validated, a message "Ready for Submission to DFPI" will 
display below after clicking OK to the message "Your call report has been saved…"</t>
  </si>
  <si>
    <t>Ready for Submission to DFPI</t>
  </si>
  <si>
    <t>American Financial Integrity of California, Inc.</t>
  </si>
  <si>
    <t>Barri Money Services, LLC</t>
  </si>
  <si>
    <t>PointChain Technology USA CA Inc.</t>
  </si>
  <si>
    <t>Airwallex US, LLC</t>
  </si>
  <si>
    <t>Mastercard Transaction Services (California), Inc.</t>
  </si>
  <si>
    <t>Realnet Payment Services, LLC</t>
  </si>
  <si>
    <t>StoneX Payment Services Ltd.</t>
  </si>
  <si>
    <t>NIC Services, LLC</t>
  </si>
  <si>
    <t>Mezu(NA), Inc.</t>
  </si>
  <si>
    <t>Utopa America Inc.</t>
  </si>
  <si>
    <t>AllPaid, Inc.</t>
  </si>
  <si>
    <t>CSG Forte Payments, Inc.</t>
  </si>
  <si>
    <t>PNC Global Transfers, Inc.</t>
  </si>
  <si>
    <t>Wise US Inc.</t>
  </si>
  <si>
    <t>Monex Inc.</t>
  </si>
  <si>
    <t>Robinhood Money, LLC</t>
  </si>
  <si>
    <t>TapTap Send Payments Co.</t>
  </si>
  <si>
    <t>Block, Inc.</t>
  </si>
  <si>
    <t>Figure Payments Corporation</t>
  </si>
  <si>
    <t>Meta Payments Inc.</t>
  </si>
  <si>
    <t>GPS Capital Markets, LLC</t>
  </si>
  <si>
    <t>Maxitransfers LLC</t>
  </si>
  <si>
    <t>Convera USA, LLC</t>
  </si>
  <si>
    <t>Inter &amp; Co Payments, Inc.</t>
  </si>
  <si>
    <t xml:space="preserve">Tilia LLC </t>
  </si>
  <si>
    <t>RAM Payment, LLC</t>
  </si>
  <si>
    <t>Visa Global Services Inc.</t>
  </si>
  <si>
    <r>
      <t xml:space="preserve">Form </t>
    </r>
    <r>
      <rPr>
        <sz val="7"/>
        <color indexed="44"/>
        <rFont val="Times New Roman"/>
        <family val="1"/>
      </rPr>
      <t>DBO</t>
    </r>
    <r>
      <rPr>
        <sz val="7"/>
        <rFont val="Times New Roman"/>
        <family val="1"/>
      </rPr>
      <t xml:space="preserve"> - 525</t>
    </r>
  </si>
  <si>
    <t>Checkout US, Inc.</t>
  </si>
  <si>
    <t>EVERI MTL, LLC</t>
  </si>
  <si>
    <t>Tango Card, Inc.</t>
  </si>
  <si>
    <t>©California Department of Financial Protection and Innovation 05/11/2023</t>
  </si>
  <si>
    <r>
      <t xml:space="preserve">Net Income (Loss) </t>
    </r>
    <r>
      <rPr>
        <sz val="10"/>
        <rFont val="Times New Roman"/>
        <family val="1"/>
      </rPr>
      <t>(line 3 minus line 4)</t>
    </r>
    <r>
      <rPr>
        <b/>
        <sz val="10"/>
        <rFont val="Times New Roman"/>
        <family val="1"/>
      </rPr>
      <t xml:space="preserve"> . . . . . . . . . . . . . . . .</t>
    </r>
  </si>
  <si>
    <r>
      <t>Comprehensive Income</t>
    </r>
    <r>
      <rPr>
        <sz val="10"/>
        <rFont val="Times New Roman"/>
        <family val="1"/>
      </rPr>
      <t xml:space="preserve"> (sum of lines 8 and 9)</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</si>
</sst>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 mmmm\ dd\,\ yyyy"/>
    <numFmt numFmtId="166" formatCode="mm/dd/yy;@"/>
    <numFmt numFmtId="167" formatCode="##."/>
    <numFmt numFmtId="168" formatCode="##"/>
    <numFmt numFmtId="169" formatCode="###,###,##0_);[Red]\(###,###,##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quot;$&quot;#,##0.00;\(&quot;$&quot;#,##0.00\)"/>
    <numFmt numFmtId="176" formatCode="0.00_);[Red]\(0.00\)"/>
    <numFmt numFmtId="177" formatCode="[&lt;=9999999]###\-####;\(###\)\ ###\-####"/>
    <numFmt numFmtId="178" formatCode="dd\-mmm\-yy"/>
    <numFmt numFmtId="179" formatCode="0_);[Red]\(0\)"/>
  </numFmts>
  <fonts count="98">
    <font>
      <sz val="10"/>
      <name val="Arial"/>
      <family val="0"/>
    </font>
    <font>
      <sz val="10"/>
      <name val="Times New Roman"/>
      <family val="1"/>
    </font>
    <font>
      <b/>
      <sz val="10"/>
      <name val="Times New Roman"/>
      <family val="1"/>
    </font>
    <font>
      <b/>
      <sz val="14"/>
      <name val="Times New Roman"/>
      <family val="1"/>
    </font>
    <font>
      <b/>
      <sz val="12"/>
      <color indexed="12"/>
      <name val="Times New Roman"/>
      <family val="1"/>
    </font>
    <font>
      <u val="single"/>
      <sz val="10"/>
      <color indexed="12"/>
      <name val="Arial"/>
      <family val="2"/>
    </font>
    <font>
      <u val="single"/>
      <sz val="10"/>
      <color indexed="36"/>
      <name val="Arial"/>
      <family val="2"/>
    </font>
    <font>
      <sz val="10"/>
      <color indexed="44"/>
      <name val="Times New Roman"/>
      <family val="1"/>
    </font>
    <font>
      <sz val="7"/>
      <name val="Times New Roman"/>
      <family val="1"/>
    </font>
    <font>
      <b/>
      <sz val="10"/>
      <color indexed="12"/>
      <name val="Times New Roman"/>
      <family val="1"/>
    </font>
    <font>
      <sz val="7"/>
      <color indexed="12"/>
      <name val="Times New Roman"/>
      <family val="1"/>
    </font>
    <font>
      <sz val="11"/>
      <name val="Times New Roman"/>
      <family val="1"/>
    </font>
    <font>
      <sz val="10"/>
      <color indexed="8"/>
      <name val="Arial"/>
      <family val="2"/>
    </font>
    <font>
      <sz val="10"/>
      <color indexed="8"/>
      <name val="Times New Roman"/>
      <family val="1"/>
    </font>
    <font>
      <sz val="10"/>
      <color indexed="44"/>
      <name val="Arial"/>
      <family val="2"/>
    </font>
    <font>
      <b/>
      <sz val="12"/>
      <name val="Times New Roman"/>
      <family val="1"/>
    </font>
    <font>
      <sz val="8"/>
      <name val="Arial"/>
      <family val="2"/>
    </font>
    <font>
      <sz val="10"/>
      <color indexed="55"/>
      <name val="Times New Roman"/>
      <family val="1"/>
    </font>
    <font>
      <sz val="10"/>
      <color indexed="12"/>
      <name val="Times New Roman"/>
      <family val="1"/>
    </font>
    <font>
      <u val="single"/>
      <sz val="10"/>
      <color indexed="12"/>
      <name val="Times New Roman"/>
      <family val="1"/>
    </font>
    <font>
      <u val="single"/>
      <sz val="10"/>
      <color indexed="55"/>
      <name val="Times New Roman"/>
      <family val="1"/>
    </font>
    <font>
      <b/>
      <sz val="10"/>
      <color indexed="10"/>
      <name val="Times New Roman"/>
      <family val="1"/>
    </font>
    <font>
      <b/>
      <sz val="12"/>
      <color indexed="10"/>
      <name val="Times New Roman"/>
      <family val="1"/>
    </font>
    <font>
      <b/>
      <sz val="11"/>
      <color indexed="10"/>
      <name val="Times New Roman"/>
      <family val="1"/>
    </font>
    <font>
      <b/>
      <sz val="10.5"/>
      <color indexed="10"/>
      <name val="Times New Roman"/>
      <family val="1"/>
    </font>
    <font>
      <b/>
      <sz val="10"/>
      <name val="Arial"/>
      <family val="2"/>
    </font>
    <font>
      <sz val="9"/>
      <name val="Times New Roman"/>
      <family val="1"/>
    </font>
    <font>
      <sz val="7"/>
      <color indexed="44"/>
      <name val="Times New Roman"/>
      <family val="1"/>
    </font>
    <font>
      <sz val="11"/>
      <color indexed="8"/>
      <name val="Calibri"/>
      <family val="2"/>
    </font>
    <font>
      <sz val="11"/>
      <color indexed="8"/>
      <name val="Arial"/>
      <family val="2"/>
    </font>
    <font>
      <sz val="11"/>
      <color indexed="9"/>
      <name val="Calibri"/>
      <family val="2"/>
    </font>
    <font>
      <sz val="11"/>
      <color indexed="9"/>
      <name val="Arial"/>
      <family val="2"/>
    </font>
    <font>
      <sz val="11"/>
      <color indexed="20"/>
      <name val="Calibri"/>
      <family val="2"/>
    </font>
    <font>
      <sz val="11"/>
      <color indexed="20"/>
      <name val="Arial"/>
      <family val="2"/>
    </font>
    <font>
      <b/>
      <sz val="11"/>
      <color indexed="52"/>
      <name val="Calibri"/>
      <family val="2"/>
    </font>
    <font>
      <b/>
      <sz val="11"/>
      <color indexed="52"/>
      <name val="Arial"/>
      <family val="2"/>
    </font>
    <font>
      <b/>
      <sz val="11"/>
      <color indexed="9"/>
      <name val="Calibri"/>
      <family val="2"/>
    </font>
    <font>
      <b/>
      <sz val="11"/>
      <color indexed="9"/>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b/>
      <sz val="15"/>
      <color indexed="62"/>
      <name val="Calibri"/>
      <family val="2"/>
    </font>
    <font>
      <b/>
      <sz val="15"/>
      <color indexed="62"/>
      <name val="Arial"/>
      <family val="2"/>
    </font>
    <font>
      <b/>
      <sz val="13"/>
      <color indexed="62"/>
      <name val="Calibri"/>
      <family val="2"/>
    </font>
    <font>
      <b/>
      <sz val="13"/>
      <color indexed="62"/>
      <name val="Arial"/>
      <family val="2"/>
    </font>
    <font>
      <b/>
      <sz val="11"/>
      <color indexed="62"/>
      <name val="Calibri"/>
      <family val="2"/>
    </font>
    <font>
      <b/>
      <sz val="11"/>
      <color indexed="62"/>
      <name val="Arial"/>
      <family val="2"/>
    </font>
    <font>
      <u val="single"/>
      <sz val="11"/>
      <color indexed="12"/>
      <name val="Calibri"/>
      <family val="2"/>
    </font>
    <font>
      <sz val="11"/>
      <color indexed="62"/>
      <name val="Calibri"/>
      <family val="2"/>
    </font>
    <font>
      <sz val="11"/>
      <color indexed="62"/>
      <name val="Arial"/>
      <family val="2"/>
    </font>
    <font>
      <sz val="11"/>
      <color indexed="52"/>
      <name val="Calibri"/>
      <family val="2"/>
    </font>
    <font>
      <sz val="11"/>
      <color indexed="52"/>
      <name val="Arial"/>
      <family val="2"/>
    </font>
    <font>
      <sz val="11"/>
      <color indexed="60"/>
      <name val="Calibri"/>
      <family val="2"/>
    </font>
    <font>
      <sz val="11"/>
      <color indexed="60"/>
      <name val="Arial"/>
      <family val="2"/>
    </font>
    <font>
      <b/>
      <sz val="11"/>
      <color indexed="63"/>
      <name val="Calibri"/>
      <family val="2"/>
    </font>
    <font>
      <b/>
      <sz val="11"/>
      <color indexed="63"/>
      <name val="Arial"/>
      <family val="2"/>
    </font>
    <font>
      <b/>
      <sz val="18"/>
      <color indexed="62"/>
      <name val="Cambria"/>
      <family val="2"/>
    </font>
    <font>
      <sz val="18"/>
      <color indexed="62"/>
      <name val="Cambria"/>
      <family val="2"/>
    </font>
    <font>
      <b/>
      <sz val="11"/>
      <color indexed="8"/>
      <name val="Calibri"/>
      <family val="2"/>
    </font>
    <font>
      <b/>
      <sz val="11"/>
      <color indexed="8"/>
      <name val="Arial"/>
      <family val="2"/>
    </font>
    <font>
      <sz val="11"/>
      <color indexed="10"/>
      <name val="Calibri"/>
      <family val="2"/>
    </font>
    <font>
      <sz val="11"/>
      <color indexed="10"/>
      <name val="Arial"/>
      <family val="2"/>
    </font>
    <font>
      <sz val="11"/>
      <color theme="1"/>
      <name val="Calibri"/>
      <family val="2"/>
    </font>
    <font>
      <sz val="11"/>
      <color theme="1"/>
      <name val="Arial"/>
      <family val="2"/>
    </font>
    <font>
      <sz val="11"/>
      <color theme="0"/>
      <name val="Calibri"/>
      <family val="2"/>
    </font>
    <font>
      <sz val="11"/>
      <color theme="0"/>
      <name val="Arial"/>
      <family val="2"/>
    </font>
    <font>
      <sz val="11"/>
      <color rgb="FF9C0006"/>
      <name val="Calibri"/>
      <family val="2"/>
    </font>
    <font>
      <sz val="11"/>
      <color rgb="FF9C0006"/>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u val="single"/>
      <sz val="11"/>
      <color theme="10"/>
      <name val="Calibri"/>
      <family val="2"/>
    </font>
    <font>
      <sz val="11"/>
      <color rgb="FF3F3F76"/>
      <name val="Calibri"/>
      <family val="2"/>
    </font>
    <font>
      <sz val="11"/>
      <color rgb="FF3F3F76"/>
      <name val="Arial"/>
      <family val="2"/>
    </font>
    <font>
      <sz val="11"/>
      <color rgb="FFFA7D00"/>
      <name val="Calibri"/>
      <family val="2"/>
    </font>
    <font>
      <sz val="11"/>
      <color rgb="FFFA7D00"/>
      <name val="Arial"/>
      <family val="2"/>
    </font>
    <font>
      <sz val="11"/>
      <color rgb="FF9C6500"/>
      <name val="Calibri"/>
      <family val="2"/>
    </font>
    <font>
      <sz val="11"/>
      <color rgb="FF9C5700"/>
      <name val="Arial"/>
      <family val="2"/>
    </font>
    <font>
      <b/>
      <sz val="11"/>
      <color rgb="FF3F3F3F"/>
      <name val="Calibri"/>
      <family val="2"/>
    </font>
    <font>
      <b/>
      <sz val="11"/>
      <color rgb="FF3F3F3F"/>
      <name val="Arial"/>
      <family val="2"/>
    </font>
    <font>
      <b/>
      <sz val="18"/>
      <color theme="3"/>
      <name val="Cambria"/>
      <family val="2"/>
    </font>
    <font>
      <sz val="18"/>
      <color theme="3"/>
      <name val="Cambria"/>
      <family val="2"/>
    </font>
    <font>
      <b/>
      <sz val="11"/>
      <color theme="1"/>
      <name val="Calibri"/>
      <family val="2"/>
    </font>
    <font>
      <b/>
      <sz val="11"/>
      <color theme="1"/>
      <name val="Arial"/>
      <family val="2"/>
    </font>
    <font>
      <sz val="11"/>
      <color rgb="FFFF0000"/>
      <name val="Calibri"/>
      <family val="2"/>
    </font>
    <font>
      <sz val="11"/>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indexed="41"/>
        <bgColor indexed="64"/>
      </patternFill>
    </fill>
    <fill>
      <patternFill patternType="solid">
        <fgColor theme="0" tint="-0.04997999966144562"/>
        <bgColor indexed="64"/>
      </patternFill>
    </fill>
    <fill>
      <patternFill patternType="solid">
        <fgColor theme="0"/>
        <bgColor indexed="64"/>
      </patternFill>
    </fill>
    <fill>
      <patternFill patternType="solid">
        <fgColor rgb="FFB8D4FC"/>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color indexed="63"/>
      </top>
      <bottom>
        <color indexed="63"/>
      </bottom>
    </border>
    <border>
      <left style="thin"/>
      <right>
        <color indexed="63"/>
      </right>
      <top style="thin"/>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3" fillId="3" borderId="0" applyNumberFormat="0" applyBorder="0" applyAlignment="0" applyProtection="0"/>
    <xf numFmtId="0" fontId="64" fillId="3" borderId="0" applyNumberFormat="0" applyBorder="0" applyAlignment="0" applyProtection="0"/>
    <xf numFmtId="0" fontId="64" fillId="3" borderId="0" applyNumberFormat="0" applyBorder="0" applyAlignment="0" applyProtection="0"/>
    <xf numFmtId="0" fontId="63"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3"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3"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3" fillId="7" borderId="0" applyNumberFormat="0" applyBorder="0" applyAlignment="0" applyProtection="0"/>
    <xf numFmtId="0" fontId="64" fillId="7" borderId="0" applyNumberFormat="0" applyBorder="0" applyAlignment="0" applyProtection="0"/>
    <xf numFmtId="0" fontId="64" fillId="7" borderId="0" applyNumberFormat="0" applyBorder="0" applyAlignment="0" applyProtection="0"/>
    <xf numFmtId="0" fontId="63"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63"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3" fillId="10" borderId="0" applyNumberFormat="0" applyBorder="0" applyAlignment="0" applyProtection="0"/>
    <xf numFmtId="0" fontId="64" fillId="10" borderId="0" applyNumberFormat="0" applyBorder="0" applyAlignment="0" applyProtection="0"/>
    <xf numFmtId="0" fontId="64" fillId="10" borderId="0" applyNumberFormat="0" applyBorder="0" applyAlignment="0" applyProtection="0"/>
    <xf numFmtId="0" fontId="63" fillId="11" borderId="0" applyNumberFormat="0" applyBorder="0" applyAlignment="0" applyProtection="0"/>
    <xf numFmtId="0" fontId="64" fillId="11"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4" fillId="12" borderId="0" applyNumberFormat="0" applyBorder="0" applyAlignment="0" applyProtection="0"/>
    <xf numFmtId="0" fontId="64" fillId="12" borderId="0" applyNumberFormat="0" applyBorder="0" applyAlignment="0" applyProtection="0"/>
    <xf numFmtId="0" fontId="63"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4" fillId="14" borderId="0" applyNumberFormat="0" applyBorder="0" applyAlignment="0" applyProtection="0"/>
    <xf numFmtId="0" fontId="64" fillId="14" borderId="0" applyNumberFormat="0" applyBorder="0" applyAlignment="0" applyProtection="0"/>
    <xf numFmtId="0" fontId="65" fillId="15" borderId="0" applyNumberFormat="0" applyBorder="0" applyAlignment="0" applyProtection="0"/>
    <xf numFmtId="0" fontId="64" fillId="15" borderId="0" applyNumberFormat="0" applyBorder="0" applyAlignment="0" applyProtection="0"/>
    <xf numFmtId="0" fontId="64" fillId="15" borderId="0" applyNumberFormat="0" applyBorder="0" applyAlignment="0" applyProtection="0"/>
    <xf numFmtId="0" fontId="65"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5" fillId="17" borderId="0" applyNumberFormat="0" applyBorder="0" applyAlignment="0" applyProtection="0"/>
    <xf numFmtId="0" fontId="64" fillId="17" borderId="0" applyNumberFormat="0" applyBorder="0" applyAlignment="0" applyProtection="0"/>
    <xf numFmtId="0" fontId="64" fillId="17" borderId="0" applyNumberFormat="0" applyBorder="0" applyAlignment="0" applyProtection="0"/>
    <xf numFmtId="0" fontId="65"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5" fillId="19" borderId="0" applyNumberFormat="0" applyBorder="0" applyAlignment="0" applyProtection="0"/>
    <xf numFmtId="0" fontId="64" fillId="19" borderId="0" applyNumberFormat="0" applyBorder="0" applyAlignment="0" applyProtection="0"/>
    <xf numFmtId="0" fontId="64" fillId="19" borderId="0" applyNumberFormat="0" applyBorder="0" applyAlignment="0" applyProtection="0"/>
    <xf numFmtId="0" fontId="65" fillId="20" borderId="0" applyNumberFormat="0" applyBorder="0" applyAlignment="0" applyProtection="0"/>
    <xf numFmtId="0" fontId="66" fillId="20" borderId="0" applyNumberFormat="0" applyBorder="0" applyAlignment="0" applyProtection="0"/>
    <xf numFmtId="0" fontId="65" fillId="21" borderId="0" applyNumberFormat="0" applyBorder="0" applyAlignment="0" applyProtection="0"/>
    <xf numFmtId="0" fontId="66" fillId="21" borderId="0" applyNumberFormat="0" applyBorder="0" applyAlignment="0" applyProtection="0"/>
    <xf numFmtId="0" fontId="65" fillId="22" borderId="0" applyNumberFormat="0" applyBorder="0" applyAlignment="0" applyProtection="0"/>
    <xf numFmtId="0" fontId="66" fillId="22" borderId="0" applyNumberFormat="0" applyBorder="0" applyAlignment="0" applyProtection="0"/>
    <xf numFmtId="0" fontId="65" fillId="23" borderId="0" applyNumberFormat="0" applyBorder="0" applyAlignment="0" applyProtection="0"/>
    <xf numFmtId="0" fontId="66" fillId="23" borderId="0" applyNumberFormat="0" applyBorder="0" applyAlignment="0" applyProtection="0"/>
    <xf numFmtId="0" fontId="65" fillId="24" borderId="0" applyNumberFormat="0" applyBorder="0" applyAlignment="0" applyProtection="0"/>
    <xf numFmtId="0" fontId="66" fillId="24" borderId="0" applyNumberFormat="0" applyBorder="0" applyAlignment="0" applyProtection="0"/>
    <xf numFmtId="0" fontId="65" fillId="25"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7" borderId="1" applyNumberFormat="0" applyAlignment="0" applyProtection="0"/>
    <xf numFmtId="0" fontId="71" fillId="28" borderId="2"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6" fillId="0" borderId="0" applyNumberFormat="0" applyFill="0" applyBorder="0" applyAlignment="0" applyProtection="0"/>
    <xf numFmtId="0" fontId="75" fillId="29" borderId="0" applyNumberFormat="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3" applyNumberFormat="0" applyFill="0" applyAlignment="0" applyProtection="0"/>
    <xf numFmtId="0" fontId="79" fillId="0" borderId="4"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2"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4" fillId="30" borderId="1" applyNumberFormat="0" applyAlignment="0" applyProtection="0"/>
    <xf numFmtId="0" fontId="85" fillId="30" borderId="1" applyNumberFormat="0" applyAlignment="0" applyProtection="0"/>
    <xf numFmtId="0" fontId="86" fillId="0" borderId="6" applyNumberFormat="0" applyFill="0" applyAlignment="0" applyProtection="0"/>
    <xf numFmtId="0" fontId="87" fillId="0" borderId="6" applyNumberFormat="0" applyFill="0" applyAlignment="0" applyProtection="0"/>
    <xf numFmtId="0" fontId="88" fillId="31" borderId="0" applyNumberFormat="0" applyBorder="0" applyAlignment="0" applyProtection="0"/>
    <xf numFmtId="0" fontId="89" fillId="31" borderId="0" applyNumberFormat="0" applyBorder="0" applyAlignment="0" applyProtection="0"/>
    <xf numFmtId="0" fontId="64" fillId="0" borderId="0">
      <alignment/>
      <protection/>
    </xf>
    <xf numFmtId="0" fontId="64" fillId="0" borderId="0">
      <alignment/>
      <protection/>
    </xf>
    <xf numFmtId="0" fontId="64" fillId="0" borderId="0">
      <alignment/>
      <protection/>
    </xf>
    <xf numFmtId="0" fontId="64" fillId="0" borderId="0">
      <alignment/>
      <protection/>
    </xf>
    <xf numFmtId="0" fontId="63" fillId="0" borderId="0">
      <alignment/>
      <protection/>
    </xf>
    <xf numFmtId="0" fontId="12" fillId="0" borderId="0">
      <alignment/>
      <protection/>
    </xf>
    <xf numFmtId="0" fontId="0" fillId="32" borderId="7" applyNumberFormat="0" applyFont="0" applyAlignment="0" applyProtection="0"/>
    <xf numFmtId="0" fontId="64" fillId="32" borderId="7" applyNumberFormat="0" applyFont="0" applyAlignment="0" applyProtection="0"/>
    <xf numFmtId="0" fontId="64" fillId="32" borderId="7" applyNumberFormat="0" applyFont="0" applyAlignment="0" applyProtection="0"/>
    <xf numFmtId="0" fontId="90" fillId="27" borderId="8" applyNumberFormat="0" applyAlignment="0" applyProtection="0"/>
    <xf numFmtId="0" fontId="91" fillId="27" borderId="8" applyNumberFormat="0" applyAlignment="0" applyProtection="0"/>
    <xf numFmtId="9" fontId="0" fillId="0" borderId="0" applyFont="0" applyFill="0" applyBorder="0" applyAlignment="0" applyProtection="0"/>
    <xf numFmtId="9" fontId="64" fillId="0" borderId="0" applyFon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9" applyNumberFormat="0" applyFill="0" applyAlignment="0" applyProtection="0"/>
    <xf numFmtId="0" fontId="96" fillId="0" borderId="0" applyNumberFormat="0" applyFill="0" applyBorder="0" applyAlignment="0" applyProtection="0"/>
    <xf numFmtId="0" fontId="97" fillId="0" borderId="0" applyNumberFormat="0" applyFill="0" applyBorder="0" applyAlignment="0" applyProtection="0"/>
  </cellStyleXfs>
  <cellXfs count="31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xf>
    <xf numFmtId="0" fontId="1" fillId="33" borderId="0" xfId="0" applyFont="1" applyFill="1" applyAlignment="1">
      <alignment/>
    </xf>
    <xf numFmtId="0" fontId="1" fillId="33" borderId="10" xfId="0" applyFont="1" applyFill="1" applyBorder="1" applyAlignment="1">
      <alignment/>
    </xf>
    <xf numFmtId="0" fontId="1" fillId="33" borderId="0" xfId="0" applyFont="1" applyFill="1" applyBorder="1" applyAlignment="1">
      <alignment/>
    </xf>
    <xf numFmtId="0" fontId="1" fillId="33" borderId="0" xfId="0" applyFont="1" applyFill="1" applyAlignment="1">
      <alignment horizontal="center"/>
    </xf>
    <xf numFmtId="0" fontId="3" fillId="33" borderId="0" xfId="0" applyFont="1" applyFill="1" applyAlignment="1">
      <alignment horizontal="center"/>
    </xf>
    <xf numFmtId="0" fontId="1" fillId="33" borderId="0" xfId="0" applyNumberFormat="1" applyFont="1" applyFill="1" applyAlignment="1">
      <alignment horizontal="center"/>
    </xf>
    <xf numFmtId="0" fontId="1" fillId="33" borderId="0" xfId="0" applyFont="1" applyFill="1" applyAlignment="1">
      <alignment/>
    </xf>
    <xf numFmtId="0" fontId="1" fillId="33" borderId="0" xfId="0" applyFont="1" applyFill="1" applyAlignment="1">
      <alignment horizontal="left"/>
    </xf>
    <xf numFmtId="0" fontId="2" fillId="33" borderId="0" xfId="0" applyFont="1" applyFill="1" applyAlignment="1">
      <alignment/>
    </xf>
    <xf numFmtId="0" fontId="1" fillId="33" borderId="11" xfId="0" applyFont="1" applyFill="1" applyBorder="1" applyAlignment="1">
      <alignment/>
    </xf>
    <xf numFmtId="3" fontId="1" fillId="33" borderId="11" xfId="0" applyNumberFormat="1" applyFont="1" applyFill="1" applyBorder="1" applyAlignment="1">
      <alignment/>
    </xf>
    <xf numFmtId="2" fontId="1" fillId="33" borderId="11" xfId="0" applyNumberFormat="1" applyFont="1" applyFill="1" applyBorder="1" applyAlignment="1">
      <alignment/>
    </xf>
    <xf numFmtId="3" fontId="7" fillId="33" borderId="11" xfId="0" applyNumberFormat="1" applyFont="1" applyFill="1" applyBorder="1" applyAlignment="1">
      <alignment/>
    </xf>
    <xf numFmtId="0" fontId="1" fillId="33" borderId="0" xfId="0" applyFont="1" applyFill="1" applyAlignment="1">
      <alignment horizontal="right"/>
    </xf>
    <xf numFmtId="2" fontId="1" fillId="33" borderId="12" xfId="0" applyNumberFormat="1" applyFont="1" applyFill="1" applyBorder="1" applyAlignment="1">
      <alignment/>
    </xf>
    <xf numFmtId="3" fontId="1" fillId="33" borderId="10" xfId="0" applyNumberFormat="1" applyFont="1" applyFill="1" applyBorder="1" applyAlignment="1">
      <alignment/>
    </xf>
    <xf numFmtId="0" fontId="1" fillId="33" borderId="12" xfId="0" applyFont="1" applyFill="1" applyBorder="1" applyAlignment="1">
      <alignment/>
    </xf>
    <xf numFmtId="3" fontId="1" fillId="33" borderId="12" xfId="0" applyNumberFormat="1" applyFont="1" applyFill="1" applyBorder="1" applyAlignment="1">
      <alignment/>
    </xf>
    <xf numFmtId="0" fontId="8" fillId="33" borderId="0" xfId="0" applyFont="1" applyFill="1" applyAlignment="1">
      <alignment horizontal="left"/>
    </xf>
    <xf numFmtId="0" fontId="9" fillId="33" borderId="0" xfId="0" applyFont="1" applyFill="1" applyAlignment="1">
      <alignment/>
    </xf>
    <xf numFmtId="0" fontId="2" fillId="33" borderId="0" xfId="0" applyFont="1" applyFill="1" applyBorder="1" applyAlignment="1">
      <alignment/>
    </xf>
    <xf numFmtId="0" fontId="2" fillId="33" borderId="0" xfId="0" applyFont="1" applyFill="1" applyAlignment="1">
      <alignment horizontal="left"/>
    </xf>
    <xf numFmtId="3" fontId="10" fillId="33" borderId="0" xfId="0" applyNumberFormat="1" applyFont="1" applyFill="1" applyAlignment="1">
      <alignment horizontal="right"/>
    </xf>
    <xf numFmtId="0" fontId="2" fillId="33" borderId="0" xfId="0" applyFont="1" applyFill="1" applyAlignment="1">
      <alignment/>
    </xf>
    <xf numFmtId="3" fontId="11" fillId="33" borderId="0" xfId="0" applyNumberFormat="1" applyFont="1" applyFill="1" applyAlignment="1">
      <alignment/>
    </xf>
    <xf numFmtId="0" fontId="11" fillId="33" borderId="0" xfId="0" applyFont="1" applyFill="1" applyAlignment="1">
      <alignment/>
    </xf>
    <xf numFmtId="3" fontId="1" fillId="33" borderId="0" xfId="0" applyNumberFormat="1" applyFont="1" applyFill="1" applyAlignment="1">
      <alignment/>
    </xf>
    <xf numFmtId="0" fontId="1" fillId="33" borderId="13" xfId="0" applyFont="1" applyFill="1" applyBorder="1" applyAlignment="1">
      <alignment horizontal="center"/>
    </xf>
    <xf numFmtId="0" fontId="1" fillId="33" borderId="0" xfId="0" applyFont="1" applyFill="1" applyBorder="1" applyAlignment="1">
      <alignment horizontal="center"/>
    </xf>
    <xf numFmtId="0" fontId="0" fillId="33" borderId="0" xfId="0" applyFill="1" applyAlignment="1">
      <alignment/>
    </xf>
    <xf numFmtId="3" fontId="1" fillId="33" borderId="0" xfId="0" applyNumberFormat="1" applyFont="1" applyFill="1" applyBorder="1" applyAlignment="1">
      <alignment/>
    </xf>
    <xf numFmtId="0" fontId="8" fillId="33" borderId="0" xfId="0" applyFont="1" applyFill="1" applyAlignment="1">
      <alignment horizontal="center"/>
    </xf>
    <xf numFmtId="0" fontId="2" fillId="33" borderId="0" xfId="0" applyNumberFormat="1" applyFont="1" applyFill="1" applyAlignment="1">
      <alignment horizontal="center"/>
    </xf>
    <xf numFmtId="0" fontId="1" fillId="33" borderId="0" xfId="0" applyNumberFormat="1" applyFont="1" applyFill="1" applyBorder="1" applyAlignment="1">
      <alignment horizontal="center"/>
    </xf>
    <xf numFmtId="0" fontId="1" fillId="33" borderId="14" xfId="0" applyFont="1" applyFill="1" applyBorder="1" applyAlignment="1">
      <alignment horizontal="center"/>
    </xf>
    <xf numFmtId="0" fontId="1" fillId="0" borderId="0" xfId="0" applyFont="1" applyAlignment="1">
      <alignment horizontal="center"/>
    </xf>
    <xf numFmtId="3" fontId="1" fillId="33" borderId="15" xfId="0" applyNumberFormat="1" applyFont="1" applyFill="1" applyBorder="1" applyAlignment="1" applyProtection="1">
      <alignment horizontal="right"/>
      <protection/>
    </xf>
    <xf numFmtId="0" fontId="0" fillId="0" borderId="0" xfId="0" applyFill="1" applyAlignment="1">
      <alignment/>
    </xf>
    <xf numFmtId="0" fontId="0" fillId="0" borderId="0" xfId="0" applyFont="1" applyFill="1" applyAlignment="1">
      <alignment/>
    </xf>
    <xf numFmtId="0" fontId="0" fillId="0" borderId="0" xfId="0" applyFont="1" applyFill="1" applyAlignment="1">
      <alignment/>
    </xf>
    <xf numFmtId="0" fontId="2" fillId="33" borderId="0" xfId="0" applyFont="1" applyFill="1" applyBorder="1" applyAlignment="1">
      <alignment horizontal="center"/>
    </xf>
    <xf numFmtId="0" fontId="8" fillId="33" borderId="0" xfId="0" applyFont="1" applyFill="1" applyAlignment="1">
      <alignment/>
    </xf>
    <xf numFmtId="0" fontId="0" fillId="33" borderId="0" xfId="0" applyFont="1" applyFill="1" applyAlignment="1">
      <alignment/>
    </xf>
    <xf numFmtId="0" fontId="0" fillId="33" borderId="0" xfId="0" applyFont="1" applyFill="1" applyAlignment="1">
      <alignment/>
    </xf>
    <xf numFmtId="0" fontId="2" fillId="33" borderId="0" xfId="0" applyFont="1" applyFill="1" applyBorder="1" applyAlignment="1">
      <alignment horizontal="left"/>
    </xf>
    <xf numFmtId="0" fontId="1" fillId="33" borderId="0" xfId="0" applyFont="1" applyFill="1" applyBorder="1" applyAlignment="1">
      <alignment horizontal="left"/>
    </xf>
    <xf numFmtId="3" fontId="1" fillId="33" borderId="0" xfId="0" applyNumberFormat="1" applyFont="1" applyFill="1" applyBorder="1" applyAlignment="1" applyProtection="1">
      <alignment/>
      <protection locked="0"/>
    </xf>
    <xf numFmtId="3" fontId="2" fillId="33" borderId="0" xfId="0" applyNumberFormat="1" applyFont="1" applyFill="1" applyBorder="1" applyAlignment="1" applyProtection="1">
      <alignment horizontal="center"/>
      <protection locked="0"/>
    </xf>
    <xf numFmtId="3" fontId="1" fillId="0" borderId="16" xfId="0" applyNumberFormat="1" applyFont="1" applyFill="1" applyBorder="1" applyAlignment="1" applyProtection="1">
      <alignment/>
      <protection locked="0"/>
    </xf>
    <xf numFmtId="0" fontId="1" fillId="33" borderId="0" xfId="0" applyFont="1" applyFill="1" applyBorder="1" applyAlignment="1">
      <alignment/>
    </xf>
    <xf numFmtId="0" fontId="1" fillId="33" borderId="11" xfId="0" applyFont="1" applyFill="1" applyBorder="1" applyAlignment="1">
      <alignment horizontal="center"/>
    </xf>
    <xf numFmtId="0" fontId="1" fillId="33" borderId="11" xfId="0" applyFont="1" applyFill="1" applyBorder="1" applyAlignment="1">
      <alignment/>
    </xf>
    <xf numFmtId="0" fontId="1" fillId="33" borderId="17" xfId="0" applyFont="1" applyFill="1" applyBorder="1" applyAlignment="1">
      <alignment/>
    </xf>
    <xf numFmtId="0" fontId="2" fillId="33" borderId="11" xfId="0" applyFont="1" applyFill="1" applyBorder="1" applyAlignment="1">
      <alignment horizontal="left"/>
    </xf>
    <xf numFmtId="0" fontId="1" fillId="33" borderId="14" xfId="0" applyFont="1" applyFill="1" applyBorder="1" applyAlignment="1">
      <alignment horizontal="center" vertical="center"/>
    </xf>
    <xf numFmtId="0" fontId="2" fillId="33" borderId="12" xfId="0" applyFont="1" applyFill="1" applyBorder="1" applyAlignment="1">
      <alignment horizontal="center"/>
    </xf>
    <xf numFmtId="0" fontId="2" fillId="33" borderId="10" xfId="0" applyFont="1" applyFill="1" applyBorder="1" applyAlignment="1">
      <alignment/>
    </xf>
    <xf numFmtId="0" fontId="14" fillId="33" borderId="0" xfId="0" applyFont="1" applyFill="1" applyAlignment="1">
      <alignment/>
    </xf>
    <xf numFmtId="0" fontId="7" fillId="33" borderId="0" xfId="0" applyFont="1" applyFill="1" applyAlignment="1">
      <alignment horizontal="center"/>
    </xf>
    <xf numFmtId="0" fontId="7" fillId="33" borderId="0" xfId="0" applyFont="1" applyFill="1" applyAlignment="1">
      <alignment/>
    </xf>
    <xf numFmtId="0" fontId="7" fillId="33" borderId="0" xfId="0" applyFont="1" applyFill="1" applyAlignment="1">
      <alignment horizontal="left"/>
    </xf>
    <xf numFmtId="0" fontId="7" fillId="33" borderId="0" xfId="0" applyFont="1" applyFill="1" applyBorder="1" applyAlignment="1">
      <alignment/>
    </xf>
    <xf numFmtId="49" fontId="1" fillId="33" borderId="0" xfId="0" applyNumberFormat="1" applyFont="1" applyFill="1" applyAlignment="1">
      <alignment vertical="center"/>
    </xf>
    <xf numFmtId="0" fontId="9" fillId="33" borderId="0" xfId="0" applyFont="1" applyFill="1" applyAlignment="1">
      <alignment horizontal="right"/>
    </xf>
    <xf numFmtId="0" fontId="7" fillId="33" borderId="0" xfId="0" applyFont="1" applyFill="1" applyAlignment="1" applyProtection="1">
      <alignment/>
      <protection/>
    </xf>
    <xf numFmtId="0" fontId="1" fillId="33" borderId="15" xfId="0" applyFont="1" applyFill="1" applyBorder="1" applyAlignment="1">
      <alignment horizontal="left"/>
    </xf>
    <xf numFmtId="0" fontId="2" fillId="33" borderId="15" xfId="0" applyFont="1" applyFill="1" applyBorder="1" applyAlignment="1">
      <alignment/>
    </xf>
    <xf numFmtId="3" fontId="9" fillId="33" borderId="0" xfId="0" applyNumberFormat="1" applyFont="1" applyFill="1" applyAlignment="1">
      <alignment/>
    </xf>
    <xf numFmtId="0" fontId="13" fillId="0" borderId="14" xfId="0" applyFont="1" applyFill="1" applyBorder="1" applyAlignment="1" applyProtection="1">
      <alignment horizontal="left"/>
      <protection locked="0"/>
    </xf>
    <xf numFmtId="3" fontId="2" fillId="33" borderId="10" xfId="0" applyNumberFormat="1" applyFont="1" applyFill="1" applyBorder="1" applyAlignment="1" applyProtection="1">
      <alignment/>
      <protection/>
    </xf>
    <xf numFmtId="0" fontId="1" fillId="33" borderId="0" xfId="0" applyFont="1" applyFill="1" applyAlignment="1">
      <alignment horizontal="center" vertical="top"/>
    </xf>
    <xf numFmtId="0" fontId="1" fillId="33" borderId="0" xfId="0" applyFont="1" applyFill="1" applyBorder="1" applyAlignment="1">
      <alignment horizontal="center" vertical="center"/>
    </xf>
    <xf numFmtId="0" fontId="0" fillId="33" borderId="0" xfId="0" applyFont="1" applyFill="1" applyAlignment="1">
      <alignment horizontal="right"/>
    </xf>
    <xf numFmtId="3" fontId="1" fillId="0" borderId="14" xfId="0" applyNumberFormat="1" applyFont="1" applyFill="1" applyBorder="1" applyAlignment="1" applyProtection="1">
      <alignment horizontal="right"/>
      <protection locked="0"/>
    </xf>
    <xf numFmtId="3" fontId="2" fillId="33" borderId="0" xfId="0" applyNumberFormat="1" applyFont="1" applyFill="1" applyBorder="1" applyAlignment="1" applyProtection="1">
      <alignment/>
      <protection/>
    </xf>
    <xf numFmtId="0" fontId="1" fillId="0" borderId="14" xfId="0" applyFont="1" applyFill="1" applyBorder="1" applyAlignment="1" applyProtection="1">
      <alignment horizontal="right"/>
      <protection locked="0"/>
    </xf>
    <xf numFmtId="3" fontId="1" fillId="33" borderId="0" xfId="0" applyNumberFormat="1" applyFont="1" applyFill="1" applyBorder="1" applyAlignment="1" applyProtection="1">
      <alignment/>
      <protection/>
    </xf>
    <xf numFmtId="0" fontId="0" fillId="33" borderId="0" xfId="0" applyFill="1" applyAlignment="1">
      <alignment horizontal="right"/>
    </xf>
    <xf numFmtId="0" fontId="1" fillId="33" borderId="18" xfId="0" applyFont="1" applyFill="1" applyBorder="1" applyAlignment="1">
      <alignment horizontal="center" vertical="center"/>
    </xf>
    <xf numFmtId="3" fontId="1" fillId="33" borderId="0" xfId="0" applyNumberFormat="1" applyFont="1" applyFill="1" applyBorder="1" applyAlignment="1" applyProtection="1">
      <alignment horizontal="right" vertical="center"/>
      <protection/>
    </xf>
    <xf numFmtId="0" fontId="8" fillId="33" borderId="0" xfId="0" applyFont="1" applyFill="1" applyAlignment="1">
      <alignment horizontal="left" vertical="top"/>
    </xf>
    <xf numFmtId="0" fontId="2" fillId="33" borderId="14" xfId="0" applyFont="1" applyFill="1" applyBorder="1" applyAlignment="1">
      <alignment horizontal="center" vertical="center"/>
    </xf>
    <xf numFmtId="0" fontId="1" fillId="33" borderId="0" xfId="0" applyNumberFormat="1" applyFont="1" applyFill="1" applyAlignment="1" applyProtection="1">
      <alignment horizontal="center" vertical="center"/>
      <protection/>
    </xf>
    <xf numFmtId="0" fontId="1" fillId="33" borderId="0" xfId="0" applyFont="1" applyFill="1" applyBorder="1" applyAlignment="1">
      <alignment horizontal="center" vertical="top"/>
    </xf>
    <xf numFmtId="3" fontId="1" fillId="33" borderId="0" xfId="0" applyNumberFormat="1" applyFont="1" applyFill="1" applyBorder="1" applyAlignment="1" applyProtection="1">
      <alignment horizontal="center" vertical="top"/>
      <protection locked="0"/>
    </xf>
    <xf numFmtId="0" fontId="1" fillId="33" borderId="0" xfId="0" applyNumberFormat="1" applyFont="1" applyFill="1" applyAlignment="1">
      <alignment horizontal="center" vertical="top"/>
    </xf>
    <xf numFmtId="0" fontId="1" fillId="33" borderId="0" xfId="0" applyFont="1" applyFill="1" applyBorder="1" applyAlignment="1" applyProtection="1">
      <alignment horizontal="left"/>
      <protection/>
    </xf>
    <xf numFmtId="166" fontId="1" fillId="33" borderId="0" xfId="0" applyNumberFormat="1" applyFont="1" applyFill="1" applyBorder="1" applyAlignment="1" applyProtection="1">
      <alignment horizontal="center"/>
      <protection locked="0"/>
    </xf>
    <xf numFmtId="3" fontId="1" fillId="33" borderId="0" xfId="0" applyNumberFormat="1" applyFont="1" applyFill="1" applyAlignment="1" applyProtection="1">
      <alignment/>
      <protection/>
    </xf>
    <xf numFmtId="3" fontId="2" fillId="33" borderId="16" xfId="0" applyNumberFormat="1" applyFont="1" applyFill="1" applyBorder="1" applyAlignment="1" applyProtection="1">
      <alignment horizontal="center"/>
      <protection/>
    </xf>
    <xf numFmtId="3" fontId="2" fillId="33" borderId="18" xfId="0" applyNumberFormat="1" applyFont="1" applyFill="1" applyBorder="1" applyAlignment="1" applyProtection="1">
      <alignment horizontal="center" wrapText="1"/>
      <protection/>
    </xf>
    <xf numFmtId="3" fontId="2" fillId="33" borderId="19" xfId="0" applyNumberFormat="1" applyFont="1" applyFill="1" applyBorder="1" applyAlignment="1" applyProtection="1">
      <alignment horizontal="center"/>
      <protection/>
    </xf>
    <xf numFmtId="3" fontId="1" fillId="33" borderId="16" xfId="0" applyNumberFormat="1" applyFont="1" applyFill="1" applyBorder="1" applyAlignment="1" applyProtection="1">
      <alignment/>
      <protection/>
    </xf>
    <xf numFmtId="0" fontId="1" fillId="33" borderId="0" xfId="0" applyFont="1" applyFill="1" applyBorder="1" applyAlignment="1" applyProtection="1">
      <alignment horizontal="center"/>
      <protection/>
    </xf>
    <xf numFmtId="3" fontId="2" fillId="33" borderId="16" xfId="0" applyNumberFormat="1" applyFont="1" applyFill="1" applyBorder="1" applyAlignment="1" applyProtection="1">
      <alignment/>
      <protection/>
    </xf>
    <xf numFmtId="14" fontId="1" fillId="33" borderId="0" xfId="0" applyNumberFormat="1" applyFont="1" applyFill="1" applyBorder="1" applyAlignment="1" applyProtection="1">
      <alignment horizontal="center"/>
      <protection/>
    </xf>
    <xf numFmtId="3" fontId="2" fillId="33" borderId="0" xfId="0" applyNumberFormat="1" applyFont="1" applyFill="1" applyAlignment="1">
      <alignment/>
    </xf>
    <xf numFmtId="169" fontId="0" fillId="33" borderId="0" xfId="0" applyNumberFormat="1" applyFill="1" applyAlignment="1">
      <alignment/>
    </xf>
    <xf numFmtId="3" fontId="1" fillId="33" borderId="0" xfId="0" applyNumberFormat="1" applyFont="1" applyFill="1" applyBorder="1" applyAlignment="1" applyProtection="1">
      <alignment horizontal="right" vertical="center"/>
      <protection locked="0"/>
    </xf>
    <xf numFmtId="3" fontId="2" fillId="33" borderId="0" xfId="0" applyNumberFormat="1" applyFont="1" applyFill="1" applyBorder="1" applyAlignment="1" applyProtection="1">
      <alignment/>
      <protection locked="0"/>
    </xf>
    <xf numFmtId="3" fontId="2" fillId="33" borderId="12" xfId="0" applyNumberFormat="1" applyFont="1" applyFill="1" applyBorder="1" applyAlignment="1" applyProtection="1">
      <alignment/>
      <protection locked="0"/>
    </xf>
    <xf numFmtId="0" fontId="12" fillId="34" borderId="20" xfId="120" applyFont="1" applyFill="1" applyBorder="1" applyAlignment="1">
      <alignment horizontal="center"/>
      <protection/>
    </xf>
    <xf numFmtId="3" fontId="0" fillId="0" borderId="0" xfId="0" applyNumberFormat="1" applyAlignment="1">
      <alignment/>
    </xf>
    <xf numFmtId="49" fontId="0" fillId="0" borderId="0" xfId="0" applyNumberFormat="1" applyAlignment="1">
      <alignment/>
    </xf>
    <xf numFmtId="14" fontId="0" fillId="0" borderId="0" xfId="0" applyNumberFormat="1" applyAlignment="1">
      <alignment/>
    </xf>
    <xf numFmtId="0" fontId="12" fillId="33" borderId="0" xfId="0" applyFont="1" applyFill="1" applyAlignment="1" applyProtection="1">
      <alignment horizontal="right"/>
      <protection/>
    </xf>
    <xf numFmtId="0" fontId="18" fillId="33" borderId="0" xfId="0" applyFont="1" applyFill="1" applyAlignment="1">
      <alignment horizontal="center"/>
    </xf>
    <xf numFmtId="38" fontId="1" fillId="0" borderId="14" xfId="0" applyNumberFormat="1" applyFont="1" applyFill="1" applyBorder="1" applyAlignment="1" applyProtection="1">
      <alignment/>
      <protection locked="0"/>
    </xf>
    <xf numFmtId="38" fontId="2" fillId="33" borderId="14" xfId="0" applyNumberFormat="1" applyFont="1" applyFill="1" applyBorder="1" applyAlignment="1" applyProtection="1">
      <alignment vertical="center"/>
      <protection/>
    </xf>
    <xf numFmtId="38" fontId="2" fillId="33" borderId="14" xfId="0" applyNumberFormat="1" applyFont="1" applyFill="1" applyBorder="1" applyAlignment="1" applyProtection="1">
      <alignment/>
      <protection/>
    </xf>
    <xf numFmtId="0" fontId="0" fillId="33" borderId="0" xfId="0" applyFont="1" applyFill="1" applyAlignment="1" applyProtection="1">
      <alignment horizontal="right"/>
      <protection/>
    </xf>
    <xf numFmtId="0" fontId="18" fillId="33" borderId="0" xfId="0" applyFont="1" applyFill="1" applyBorder="1" applyAlignment="1">
      <alignment horizontal="center"/>
    </xf>
    <xf numFmtId="0" fontId="18" fillId="33" borderId="0" xfId="0" applyFont="1" applyFill="1" applyBorder="1" applyAlignment="1">
      <alignment horizontal="center" vertical="top"/>
    </xf>
    <xf numFmtId="38" fontId="1" fillId="35" borderId="14" xfId="0" applyNumberFormat="1" applyFont="1" applyFill="1" applyBorder="1" applyAlignment="1" applyProtection="1">
      <alignment/>
      <protection locked="0"/>
    </xf>
    <xf numFmtId="38" fontId="1" fillId="0" borderId="14" xfId="0" applyNumberFormat="1" applyFont="1" applyFill="1" applyBorder="1" applyAlignment="1" applyProtection="1">
      <alignment horizontal="right"/>
      <protection locked="0"/>
    </xf>
    <xf numFmtId="38" fontId="1" fillId="33" borderId="16" xfId="0" applyNumberFormat="1" applyFont="1" applyFill="1" applyBorder="1" applyAlignment="1" applyProtection="1">
      <alignment/>
      <protection/>
    </xf>
    <xf numFmtId="38" fontId="2" fillId="33" borderId="16" xfId="0" applyNumberFormat="1" applyFont="1" applyFill="1" applyBorder="1" applyAlignment="1" applyProtection="1">
      <alignment/>
      <protection/>
    </xf>
    <xf numFmtId="38" fontId="1" fillId="35" borderId="16" xfId="0" applyNumberFormat="1" applyFont="1" applyFill="1" applyBorder="1" applyAlignment="1" applyProtection="1">
      <alignment horizontal="right"/>
      <protection locked="0"/>
    </xf>
    <xf numFmtId="38" fontId="1" fillId="33" borderId="0" xfId="0" applyNumberFormat="1" applyFont="1" applyFill="1" applyAlignment="1">
      <alignment/>
    </xf>
    <xf numFmtId="38" fontId="1" fillId="33" borderId="11" xfId="0" applyNumberFormat="1" applyFont="1" applyFill="1" applyBorder="1" applyAlignment="1">
      <alignment/>
    </xf>
    <xf numFmtId="38" fontId="1" fillId="33" borderId="0" xfId="0" applyNumberFormat="1" applyFont="1" applyFill="1" applyBorder="1" applyAlignment="1">
      <alignment/>
    </xf>
    <xf numFmtId="38" fontId="1" fillId="0" borderId="14" xfId="0" applyNumberFormat="1" applyFont="1" applyFill="1" applyBorder="1" applyAlignment="1" applyProtection="1">
      <alignment vertical="center"/>
      <protection locked="0"/>
    </xf>
    <xf numFmtId="38" fontId="1" fillId="0" borderId="21" xfId="0" applyNumberFormat="1" applyFont="1" applyFill="1" applyBorder="1" applyAlignment="1" applyProtection="1">
      <alignment horizontal="right"/>
      <protection locked="0"/>
    </xf>
    <xf numFmtId="3" fontId="0" fillId="33" borderId="0" xfId="0" applyNumberFormat="1" applyFill="1" applyAlignment="1">
      <alignment horizontal="right"/>
    </xf>
    <xf numFmtId="38" fontId="2" fillId="33" borderId="14" xfId="0" applyNumberFormat="1" applyFont="1" applyFill="1" applyBorder="1" applyAlignment="1" applyProtection="1">
      <alignment horizontal="right" vertical="center"/>
      <protection/>
    </xf>
    <xf numFmtId="0" fontId="2" fillId="33" borderId="0" xfId="0" applyFont="1" applyFill="1" applyAlignment="1">
      <alignment vertical="center"/>
    </xf>
    <xf numFmtId="0" fontId="1" fillId="33" borderId="0" xfId="0" applyNumberFormat="1" applyFont="1" applyFill="1" applyAlignment="1">
      <alignment horizontal="center" vertical="center"/>
    </xf>
    <xf numFmtId="38" fontId="2" fillId="33" borderId="10" xfId="0" applyNumberFormat="1" applyFont="1" applyFill="1" applyBorder="1" applyAlignment="1" applyProtection="1">
      <alignment vertical="center"/>
      <protection/>
    </xf>
    <xf numFmtId="0" fontId="18" fillId="33" borderId="0" xfId="0" applyFont="1" applyFill="1" applyAlignment="1">
      <alignment horizontal="center" vertical="center"/>
    </xf>
    <xf numFmtId="0" fontId="0" fillId="33" borderId="0" xfId="0" applyFill="1" applyAlignment="1" applyProtection="1">
      <alignment horizontal="right"/>
      <protection/>
    </xf>
    <xf numFmtId="0" fontId="1" fillId="33" borderId="0" xfId="0" applyFont="1" applyFill="1" applyBorder="1" applyAlignment="1" applyProtection="1">
      <alignment/>
      <protection/>
    </xf>
    <xf numFmtId="0" fontId="9" fillId="33" borderId="0" xfId="0" applyFont="1" applyFill="1" applyBorder="1" applyAlignment="1" applyProtection="1">
      <alignment horizontal="right"/>
      <protection/>
    </xf>
    <xf numFmtId="0" fontId="0" fillId="0" borderId="0" xfId="0" applyNumberFormat="1" applyAlignment="1">
      <alignment/>
    </xf>
    <xf numFmtId="0" fontId="1" fillId="33" borderId="0" xfId="0" applyFont="1" applyFill="1" applyBorder="1" applyAlignment="1" applyProtection="1">
      <alignment/>
      <protection/>
    </xf>
    <xf numFmtId="0" fontId="18" fillId="33" borderId="0" xfId="0" applyFont="1" applyFill="1" applyBorder="1" applyAlignment="1">
      <alignment vertical="center"/>
    </xf>
    <xf numFmtId="0" fontId="2" fillId="35" borderId="14" xfId="0" applyFont="1" applyFill="1" applyBorder="1" applyAlignment="1" applyProtection="1">
      <alignment horizontal="center"/>
      <protection locked="0"/>
    </xf>
    <xf numFmtId="38" fontId="1" fillId="36" borderId="14" xfId="0" applyNumberFormat="1" applyFont="1" applyFill="1" applyBorder="1" applyAlignment="1" applyProtection="1">
      <alignment/>
      <protection locked="0"/>
    </xf>
    <xf numFmtId="0" fontId="22" fillId="33" borderId="12" xfId="0" applyFont="1" applyFill="1" applyBorder="1" applyAlignment="1" applyProtection="1">
      <alignment vertical="top" wrapText="1"/>
      <protection/>
    </xf>
    <xf numFmtId="0" fontId="18" fillId="33" borderId="12" xfId="0" applyFont="1" applyFill="1" applyBorder="1" applyAlignment="1">
      <alignment horizontal="center" vertical="center"/>
    </xf>
    <xf numFmtId="0" fontId="18" fillId="33" borderId="0" xfId="0" applyFont="1" applyFill="1" applyBorder="1" applyAlignment="1">
      <alignment horizontal="center" vertical="center"/>
    </xf>
    <xf numFmtId="38" fontId="1" fillId="33" borderId="14" xfId="0" applyNumberFormat="1" applyFont="1" applyFill="1" applyBorder="1" applyAlignment="1" applyProtection="1">
      <alignment vertical="center"/>
      <protection/>
    </xf>
    <xf numFmtId="0" fontId="18" fillId="33" borderId="12" xfId="0" applyFont="1" applyFill="1" applyBorder="1" applyAlignment="1">
      <alignment vertical="center"/>
    </xf>
    <xf numFmtId="0" fontId="18" fillId="33" borderId="0" xfId="0" applyFont="1" applyFill="1" applyBorder="1" applyAlignment="1" applyProtection="1">
      <alignment horizontal="center"/>
      <protection/>
    </xf>
    <xf numFmtId="0" fontId="18" fillId="33" borderId="0" xfId="0" applyFont="1" applyFill="1" applyAlignment="1">
      <alignment horizontal="center" vertical="top"/>
    </xf>
    <xf numFmtId="0" fontId="4" fillId="33" borderId="0" xfId="0" applyFont="1" applyFill="1" applyAlignment="1">
      <alignment/>
    </xf>
    <xf numFmtId="38" fontId="1" fillId="33" borderId="0" xfId="0" applyNumberFormat="1" applyFont="1" applyFill="1" applyBorder="1" applyAlignment="1" applyProtection="1">
      <alignment/>
      <protection/>
    </xf>
    <xf numFmtId="0" fontId="2" fillId="33" borderId="14" xfId="0" applyFont="1" applyFill="1" applyBorder="1" applyAlignment="1">
      <alignment horizontal="left"/>
    </xf>
    <xf numFmtId="0" fontId="2" fillId="33" borderId="14" xfId="0" applyFont="1" applyFill="1" applyBorder="1" applyAlignment="1">
      <alignment horizontal="center" vertical="center" wrapText="1" shrinkToFit="1"/>
    </xf>
    <xf numFmtId="0" fontId="2" fillId="33" borderId="14" xfId="0" applyFont="1" applyFill="1" applyBorder="1" applyAlignment="1">
      <alignment horizontal="center" vertical="center" wrapText="1"/>
    </xf>
    <xf numFmtId="0" fontId="2" fillId="33" borderId="14" xfId="0" applyFont="1" applyFill="1" applyBorder="1" applyAlignment="1">
      <alignment horizontal="center"/>
    </xf>
    <xf numFmtId="3" fontId="1" fillId="0" borderId="0" xfId="0" applyNumberFormat="1" applyFont="1" applyFill="1" applyBorder="1" applyAlignment="1" applyProtection="1">
      <alignment horizontal="right"/>
      <protection locked="0"/>
    </xf>
    <xf numFmtId="3" fontId="1" fillId="33" borderId="0" xfId="0" applyNumberFormat="1" applyFont="1" applyFill="1" applyBorder="1" applyAlignment="1" applyProtection="1">
      <alignment horizontal="right"/>
      <protection locked="0"/>
    </xf>
    <xf numFmtId="0" fontId="0" fillId="33" borderId="0" xfId="0" applyFill="1" applyAlignment="1">
      <alignment vertical="center"/>
    </xf>
    <xf numFmtId="0" fontId="2" fillId="33" borderId="10" xfId="0" applyFont="1" applyFill="1" applyBorder="1" applyAlignment="1">
      <alignment vertical="center"/>
    </xf>
    <xf numFmtId="0" fontId="1" fillId="33" borderId="0" xfId="0" applyFont="1" applyFill="1" applyAlignment="1">
      <alignment vertical="center"/>
    </xf>
    <xf numFmtId="0" fontId="0" fillId="0" borderId="0" xfId="0" applyFill="1" applyAlignment="1">
      <alignment vertical="center"/>
    </xf>
    <xf numFmtId="0" fontId="0" fillId="0" borderId="0" xfId="0" applyAlignment="1">
      <alignment vertical="center"/>
    </xf>
    <xf numFmtId="0" fontId="2" fillId="33" borderId="0" xfId="0" applyFont="1" applyFill="1" applyBorder="1" applyAlignment="1">
      <alignment horizontal="left" wrapText="1"/>
    </xf>
    <xf numFmtId="0" fontId="2" fillId="33" borderId="0" xfId="0" applyFont="1" applyFill="1" applyBorder="1" applyAlignment="1" applyProtection="1">
      <alignment horizontal="center" wrapText="1"/>
      <protection locked="0"/>
    </xf>
    <xf numFmtId="3" fontId="1" fillId="33" borderId="0" xfId="0" applyNumberFormat="1" applyFont="1" applyFill="1" applyBorder="1" applyAlignment="1" applyProtection="1">
      <alignment horizontal="right"/>
      <protection/>
    </xf>
    <xf numFmtId="0" fontId="2" fillId="33" borderId="14" xfId="0" applyFont="1" applyFill="1" applyBorder="1" applyAlignment="1">
      <alignment horizontal="right"/>
    </xf>
    <xf numFmtId="38" fontId="0" fillId="33" borderId="0" xfId="0" applyNumberFormat="1" applyFont="1" applyFill="1" applyAlignment="1">
      <alignment horizontal="right"/>
    </xf>
    <xf numFmtId="0" fontId="2" fillId="33" borderId="14" xfId="0" applyFont="1" applyFill="1" applyBorder="1" applyAlignment="1" applyProtection="1">
      <alignment horizontal="center"/>
      <protection/>
    </xf>
    <xf numFmtId="0" fontId="0" fillId="0" borderId="0" xfId="0" applyAlignment="1">
      <alignment horizontal="left"/>
    </xf>
    <xf numFmtId="0" fontId="0" fillId="37" borderId="14" xfId="0" applyFill="1" applyBorder="1" applyAlignment="1">
      <alignment/>
    </xf>
    <xf numFmtId="0" fontId="0" fillId="37" borderId="14" xfId="0" applyFill="1" applyBorder="1" applyAlignment="1">
      <alignment horizontal="left"/>
    </xf>
    <xf numFmtId="0" fontId="1" fillId="33" borderId="0" xfId="0" applyFont="1" applyFill="1" applyAlignment="1">
      <alignment horizontal="left" vertical="top" wrapText="1"/>
    </xf>
    <xf numFmtId="0" fontId="2" fillId="33" borderId="0" xfId="0" applyFont="1" applyFill="1" applyAlignment="1">
      <alignment horizontal="left" vertical="top" wrapText="1"/>
    </xf>
    <xf numFmtId="0" fontId="1" fillId="33" borderId="0" xfId="0" applyFont="1" applyFill="1" applyBorder="1" applyAlignment="1">
      <alignment horizontal="left" vertical="top" wrapText="1"/>
    </xf>
    <xf numFmtId="166" fontId="1" fillId="38" borderId="14" xfId="0" applyNumberFormat="1" applyFont="1" applyFill="1" applyBorder="1" applyAlignment="1" applyProtection="1">
      <alignment horizontal="center"/>
      <protection locked="0"/>
    </xf>
    <xf numFmtId="0" fontId="1" fillId="39" borderId="14" xfId="0" applyFont="1" applyFill="1" applyBorder="1" applyAlignment="1" applyProtection="1">
      <alignment horizontal="left"/>
      <protection/>
    </xf>
    <xf numFmtId="0" fontId="2" fillId="39" borderId="14" xfId="0" applyFont="1" applyFill="1" applyBorder="1" applyAlignment="1" applyProtection="1">
      <alignment horizontal="center" wrapText="1"/>
      <protection locked="0"/>
    </xf>
    <xf numFmtId="0" fontId="2" fillId="39" borderId="17" xfId="0" applyFont="1" applyFill="1" applyBorder="1" applyAlignment="1" applyProtection="1">
      <alignment horizontal="center" wrapText="1"/>
      <protection locked="0"/>
    </xf>
    <xf numFmtId="0" fontId="0" fillId="37" borderId="14" xfId="0" applyFill="1" applyBorder="1" applyAlignment="1">
      <alignment wrapText="1"/>
    </xf>
    <xf numFmtId="0" fontId="0" fillId="37" borderId="14" xfId="0" applyFill="1" applyBorder="1" applyAlignment="1">
      <alignment horizontal="left" wrapText="1"/>
    </xf>
    <xf numFmtId="0" fontId="0" fillId="37" borderId="22" xfId="0" applyFill="1" applyBorder="1" applyAlignment="1">
      <alignment horizontal="left"/>
    </xf>
    <xf numFmtId="0" fontId="0" fillId="37" borderId="22" xfId="0" applyFill="1" applyBorder="1" applyAlignment="1">
      <alignment horizontal="left" wrapText="1"/>
    </xf>
    <xf numFmtId="0" fontId="0" fillId="0" borderId="22" xfId="0" applyFill="1" applyBorder="1" applyAlignment="1">
      <alignment wrapText="1"/>
    </xf>
    <xf numFmtId="0" fontId="0" fillId="0" borderId="22" xfId="0" applyFill="1" applyBorder="1" applyAlignment="1">
      <alignment/>
    </xf>
    <xf numFmtId="0" fontId="0" fillId="37" borderId="14" xfId="0" applyFont="1" applyFill="1" applyBorder="1" applyAlignment="1">
      <alignment/>
    </xf>
    <xf numFmtId="0" fontId="0" fillId="37" borderId="22" xfId="0" applyFill="1" applyBorder="1" applyAlignment="1">
      <alignment/>
    </xf>
    <xf numFmtId="0" fontId="0" fillId="0" borderId="22" xfId="0" applyFill="1" applyBorder="1" applyAlignment="1">
      <alignment horizontal="left"/>
    </xf>
    <xf numFmtId="0" fontId="0" fillId="37" borderId="22" xfId="0" applyFill="1" applyBorder="1" applyAlignment="1">
      <alignment wrapText="1"/>
    </xf>
    <xf numFmtId="0" fontId="0" fillId="0" borderId="14" xfId="0" applyFill="1" applyBorder="1" applyAlignment="1">
      <alignment horizontal="left"/>
    </xf>
    <xf numFmtId="0" fontId="0" fillId="0" borderId="14" xfId="0" applyFont="1" applyFill="1" applyBorder="1" applyAlignment="1">
      <alignment/>
    </xf>
    <xf numFmtId="0" fontId="0" fillId="0" borderId="22" xfId="0" applyFont="1" applyFill="1" applyBorder="1" applyAlignment="1">
      <alignment wrapText="1"/>
    </xf>
    <xf numFmtId="0" fontId="0" fillId="0" borderId="22" xfId="0" applyFill="1" applyBorder="1" applyAlignment="1">
      <alignment horizontal="left" wrapText="1"/>
    </xf>
    <xf numFmtId="0" fontId="0" fillId="0" borderId="14" xfId="0" applyFill="1" applyBorder="1" applyAlignment="1">
      <alignment/>
    </xf>
    <xf numFmtId="0" fontId="0" fillId="0" borderId="14" xfId="0" applyFill="1" applyBorder="1" applyAlignment="1">
      <alignment wrapText="1"/>
    </xf>
    <xf numFmtId="0" fontId="0" fillId="0" borderId="14" xfId="0" applyFill="1" applyBorder="1" applyAlignment="1">
      <alignment horizontal="left" wrapText="1"/>
    </xf>
    <xf numFmtId="0" fontId="0" fillId="37" borderId="22" xfId="0" applyFont="1" applyFill="1" applyBorder="1" applyAlignment="1">
      <alignment/>
    </xf>
    <xf numFmtId="0" fontId="0" fillId="0" borderId="22" xfId="0" applyFont="1" applyFill="1" applyBorder="1" applyAlignment="1">
      <alignment/>
    </xf>
    <xf numFmtId="0" fontId="0" fillId="37" borderId="23" xfId="0" applyFill="1" applyBorder="1" applyAlignment="1">
      <alignment wrapText="1"/>
    </xf>
    <xf numFmtId="0" fontId="0" fillId="37" borderId="23" xfId="0" applyFill="1" applyBorder="1" applyAlignment="1">
      <alignment horizontal="left" wrapText="1"/>
    </xf>
    <xf numFmtId="0" fontId="0" fillId="33" borderId="18" xfId="0" applyFont="1" applyFill="1"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wrapText="1"/>
    </xf>
    <xf numFmtId="0" fontId="2" fillId="33" borderId="0" xfId="0" applyFont="1" applyFill="1" applyBorder="1" applyAlignment="1">
      <alignment horizontal="left"/>
    </xf>
    <xf numFmtId="0" fontId="2" fillId="40" borderId="0" xfId="0" applyFont="1" applyFill="1" applyBorder="1" applyAlignment="1">
      <alignment horizontal="right"/>
    </xf>
    <xf numFmtId="0" fontId="2" fillId="33" borderId="0" xfId="0" applyFont="1" applyFill="1" applyAlignment="1">
      <alignment horizontal="left"/>
    </xf>
    <xf numFmtId="0" fontId="1" fillId="33" borderId="0" xfId="0" applyFont="1" applyFill="1" applyAlignment="1">
      <alignment horizontal="left"/>
    </xf>
    <xf numFmtId="0" fontId="1" fillId="33" borderId="15" xfId="0" applyFont="1" applyFill="1" applyBorder="1" applyAlignment="1">
      <alignment horizontal="left"/>
    </xf>
    <xf numFmtId="0" fontId="1" fillId="35" borderId="17" xfId="0" applyFont="1" applyFill="1" applyBorder="1" applyAlignment="1" applyProtection="1">
      <alignment horizontal="left"/>
      <protection locked="0"/>
    </xf>
    <xf numFmtId="0" fontId="1" fillId="35" borderId="11" xfId="0" applyFont="1" applyFill="1" applyBorder="1" applyAlignment="1" applyProtection="1">
      <alignment horizontal="left"/>
      <protection locked="0"/>
    </xf>
    <xf numFmtId="0" fontId="1" fillId="35" borderId="16" xfId="0" applyFont="1" applyFill="1" applyBorder="1" applyAlignment="1" applyProtection="1">
      <alignment horizontal="left"/>
      <protection locked="0"/>
    </xf>
    <xf numFmtId="0" fontId="9" fillId="33" borderId="0" xfId="0" applyFont="1" applyFill="1" applyAlignment="1">
      <alignment horizontal="right"/>
    </xf>
    <xf numFmtId="0" fontId="13" fillId="0" borderId="17" xfId="0" applyFont="1" applyFill="1" applyBorder="1" applyAlignment="1" applyProtection="1">
      <alignment horizontal="left"/>
      <protection locked="0"/>
    </xf>
    <xf numFmtId="0" fontId="13" fillId="0" borderId="11" xfId="0" applyFont="1" applyFill="1" applyBorder="1" applyAlignment="1" applyProtection="1">
      <alignment horizontal="left"/>
      <protection locked="0"/>
    </xf>
    <xf numFmtId="0" fontId="4" fillId="33" borderId="0" xfId="0" applyFont="1" applyFill="1" applyBorder="1" applyAlignment="1">
      <alignment horizontal="center"/>
    </xf>
    <xf numFmtId="0" fontId="9" fillId="33" borderId="0" xfId="0" applyFont="1" applyFill="1" applyBorder="1" applyAlignment="1">
      <alignment horizontal="center"/>
    </xf>
    <xf numFmtId="0" fontId="1" fillId="33" borderId="0" xfId="0" applyFont="1" applyFill="1" applyBorder="1" applyAlignment="1">
      <alignment horizontal="center"/>
    </xf>
    <xf numFmtId="0" fontId="2" fillId="33" borderId="15" xfId="0" applyFont="1" applyFill="1" applyBorder="1" applyAlignment="1">
      <alignment horizontal="left"/>
    </xf>
    <xf numFmtId="0" fontId="2" fillId="33" borderId="0" xfId="0" applyFont="1" applyFill="1" applyBorder="1" applyAlignment="1">
      <alignment horizontal="center"/>
    </xf>
    <xf numFmtId="0" fontId="1" fillId="33" borderId="0" xfId="0" applyFont="1" applyFill="1" applyAlignment="1">
      <alignment horizontal="left" vertical="top" wrapText="1"/>
    </xf>
    <xf numFmtId="0" fontId="2" fillId="33" borderId="0" xfId="0" applyFont="1" applyFill="1" applyAlignment="1">
      <alignment horizontal="left" vertical="top" wrapText="1"/>
    </xf>
    <xf numFmtId="0" fontId="1" fillId="33" borderId="17" xfId="0" applyFont="1" applyFill="1" applyBorder="1" applyAlignment="1">
      <alignment vertical="top" wrapText="1"/>
    </xf>
    <xf numFmtId="0" fontId="1" fillId="33" borderId="11" xfId="0" applyFont="1" applyFill="1" applyBorder="1" applyAlignment="1">
      <alignment vertical="top" wrapText="1"/>
    </xf>
    <xf numFmtId="0" fontId="1" fillId="33" borderId="16" xfId="0" applyFont="1" applyFill="1" applyBorder="1" applyAlignment="1">
      <alignment vertical="top" wrapText="1"/>
    </xf>
    <xf numFmtId="0" fontId="1" fillId="33" borderId="14" xfId="0" applyFont="1" applyFill="1" applyBorder="1" applyAlignment="1">
      <alignment horizontal="left"/>
    </xf>
    <xf numFmtId="0" fontId="4" fillId="33" borderId="10" xfId="0" applyFont="1" applyFill="1" applyBorder="1" applyAlignment="1">
      <alignment horizontal="center"/>
    </xf>
    <xf numFmtId="0" fontId="1" fillId="35" borderId="14" xfId="0" applyFont="1" applyFill="1" applyBorder="1" applyAlignment="1" applyProtection="1">
      <alignment horizontal="left"/>
      <protection locked="0"/>
    </xf>
    <xf numFmtId="0" fontId="24" fillId="33" borderId="0" xfId="0" applyFont="1" applyFill="1" applyBorder="1" applyAlignment="1" applyProtection="1">
      <alignment horizontal="center" vertical="top" wrapText="1"/>
      <protection/>
    </xf>
    <xf numFmtId="0" fontId="26" fillId="33" borderId="0" xfId="0" applyFont="1" applyFill="1" applyBorder="1" applyAlignment="1">
      <alignment horizontal="left" vertical="center"/>
    </xf>
    <xf numFmtId="0" fontId="2" fillId="33" borderId="17" xfId="0" applyFont="1" applyFill="1" applyBorder="1" applyAlignment="1">
      <alignment horizontal="left" vertical="top" wrapText="1"/>
    </xf>
    <xf numFmtId="0" fontId="1" fillId="33" borderId="11" xfId="0" applyFont="1" applyFill="1" applyBorder="1" applyAlignment="1">
      <alignment horizontal="left" vertical="top"/>
    </xf>
    <xf numFmtId="0" fontId="1" fillId="33" borderId="16" xfId="0" applyFont="1" applyFill="1" applyBorder="1" applyAlignment="1">
      <alignment horizontal="left" vertical="top"/>
    </xf>
    <xf numFmtId="0" fontId="1" fillId="33" borderId="14" xfId="0" applyFont="1" applyFill="1" applyBorder="1" applyAlignment="1">
      <alignment horizontal="left" wrapText="1"/>
    </xf>
    <xf numFmtId="0" fontId="23" fillId="33" borderId="0" xfId="0" applyFont="1" applyFill="1" applyAlignment="1" applyProtection="1">
      <alignment horizontal="center" vertical="top" wrapText="1"/>
      <protection/>
    </xf>
    <xf numFmtId="0" fontId="21" fillId="33" borderId="0" xfId="0" applyFont="1" applyFill="1" applyAlignment="1" applyProtection="1">
      <alignment horizontal="center" vertical="top"/>
      <protection/>
    </xf>
    <xf numFmtId="0" fontId="21" fillId="33" borderId="12" xfId="0" applyFont="1" applyFill="1" applyBorder="1" applyAlignment="1" applyProtection="1">
      <alignment horizontal="center" vertical="top" wrapText="1"/>
      <protection locked="0"/>
    </xf>
    <xf numFmtId="0" fontId="1" fillId="33" borderId="0" xfId="0" applyFont="1" applyFill="1" applyBorder="1" applyAlignment="1">
      <alignment horizontal="left"/>
    </xf>
    <xf numFmtId="0" fontId="1" fillId="33" borderId="11" xfId="0" applyFont="1" applyFill="1" applyBorder="1" applyAlignment="1">
      <alignment horizontal="left"/>
    </xf>
    <xf numFmtId="0" fontId="1" fillId="33" borderId="16" xfId="0" applyFont="1" applyFill="1" applyBorder="1" applyAlignment="1">
      <alignment horizontal="left"/>
    </xf>
    <xf numFmtId="0" fontId="1" fillId="33" borderId="11" xfId="0" applyFont="1" applyFill="1" applyBorder="1" applyAlignment="1">
      <alignment horizontal="left" wrapText="1"/>
    </xf>
    <xf numFmtId="0" fontId="18"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8" fillId="33" borderId="0" xfId="0" applyFont="1" applyFill="1" applyAlignment="1">
      <alignment horizontal="left"/>
    </xf>
    <xf numFmtId="0" fontId="2" fillId="33" borderId="10" xfId="0" applyFont="1" applyFill="1" applyBorder="1" applyAlignment="1">
      <alignment horizontal="left" vertical="top" wrapText="1"/>
    </xf>
    <xf numFmtId="0" fontId="1" fillId="33" borderId="17" xfId="0" applyFont="1" applyFill="1" applyBorder="1" applyAlignment="1">
      <alignment horizontal="left"/>
    </xf>
    <xf numFmtId="3" fontId="9" fillId="33" borderId="0" xfId="0" applyNumberFormat="1" applyFont="1" applyFill="1" applyBorder="1" applyAlignment="1" applyProtection="1">
      <alignment horizontal="center"/>
      <protection/>
    </xf>
    <xf numFmtId="0" fontId="2" fillId="33" borderId="25" xfId="0" applyFont="1" applyFill="1" applyBorder="1" applyAlignment="1">
      <alignment horizontal="left" wrapText="1"/>
    </xf>
    <xf numFmtId="0" fontId="2" fillId="33" borderId="12" xfId="0" applyFont="1" applyFill="1" applyBorder="1" applyAlignment="1">
      <alignment horizontal="left" wrapText="1"/>
    </xf>
    <xf numFmtId="0" fontId="2" fillId="33" borderId="10" xfId="0" applyFont="1" applyFill="1" applyBorder="1" applyAlignment="1">
      <alignment horizontal="left" wrapText="1"/>
    </xf>
    <xf numFmtId="0" fontId="1" fillId="39" borderId="17" xfId="0" applyFont="1" applyFill="1" applyBorder="1" applyAlignment="1" applyProtection="1">
      <alignment horizontal="left"/>
      <protection/>
    </xf>
    <xf numFmtId="0" fontId="1" fillId="39" borderId="11" xfId="0" applyFont="1" applyFill="1" applyBorder="1" applyAlignment="1" applyProtection="1">
      <alignment horizontal="left"/>
      <protection/>
    </xf>
    <xf numFmtId="0" fontId="1" fillId="39" borderId="16" xfId="0" applyFont="1" applyFill="1" applyBorder="1" applyAlignment="1" applyProtection="1">
      <alignment horizontal="left"/>
      <protection/>
    </xf>
    <xf numFmtId="0" fontId="4" fillId="33" borderId="0" xfId="0" applyFont="1" applyFill="1" applyAlignment="1">
      <alignment horizontal="center"/>
    </xf>
    <xf numFmtId="3" fontId="9" fillId="33" borderId="0" xfId="0" applyNumberFormat="1" applyFont="1" applyFill="1" applyBorder="1" applyAlignment="1" applyProtection="1">
      <alignment horizontal="right"/>
      <protection/>
    </xf>
    <xf numFmtId="0" fontId="2" fillId="33" borderId="14" xfId="0" applyFont="1" applyFill="1" applyBorder="1" applyAlignment="1">
      <alignment horizontal="left"/>
    </xf>
    <xf numFmtId="0" fontId="1" fillId="33" borderId="17" xfId="0" applyFont="1" applyFill="1" applyBorder="1" applyAlignment="1">
      <alignment horizontal="left" vertical="center"/>
    </xf>
    <xf numFmtId="0" fontId="1" fillId="33" borderId="11" xfId="0" applyFont="1" applyFill="1" applyBorder="1" applyAlignment="1">
      <alignment horizontal="left" vertical="center"/>
    </xf>
    <xf numFmtId="0" fontId="1" fillId="33" borderId="16" xfId="0" applyFont="1" applyFill="1" applyBorder="1" applyAlignment="1">
      <alignment horizontal="left" vertical="center"/>
    </xf>
    <xf numFmtId="0" fontId="1" fillId="33" borderId="12" xfId="0" applyFont="1" applyFill="1" applyBorder="1" applyAlignment="1">
      <alignment horizontal="left"/>
    </xf>
    <xf numFmtId="0" fontId="2" fillId="33" borderId="11" xfId="0" applyFont="1" applyFill="1" applyBorder="1" applyAlignment="1">
      <alignment horizontal="left" vertical="top" wrapText="1" shrinkToFit="1"/>
    </xf>
    <xf numFmtId="0" fontId="2" fillId="33" borderId="16" xfId="0" applyFont="1" applyFill="1" applyBorder="1" applyAlignment="1">
      <alignment horizontal="left" vertical="top" wrapText="1" shrinkToFit="1"/>
    </xf>
    <xf numFmtId="0" fontId="2" fillId="33" borderId="12" xfId="0" applyFont="1" applyFill="1" applyBorder="1" applyAlignment="1" applyProtection="1">
      <alignment horizontal="left"/>
      <protection/>
    </xf>
    <xf numFmtId="0" fontId="1" fillId="33" borderId="12" xfId="0" applyFont="1" applyFill="1" applyBorder="1" applyAlignment="1" applyProtection="1">
      <alignment horizontal="left"/>
      <protection/>
    </xf>
    <xf numFmtId="0" fontId="2" fillId="33" borderId="11" xfId="0" applyFont="1" applyFill="1" applyBorder="1" applyAlignment="1">
      <alignment horizontal="left"/>
    </xf>
    <xf numFmtId="0" fontId="2" fillId="33" borderId="16" xfId="0" applyFont="1" applyFill="1" applyBorder="1" applyAlignment="1">
      <alignment horizontal="left"/>
    </xf>
    <xf numFmtId="0" fontId="2" fillId="33" borderId="17" xfId="0" applyFont="1" applyFill="1" applyBorder="1" applyAlignment="1">
      <alignment horizontal="left"/>
    </xf>
    <xf numFmtId="0" fontId="2" fillId="40" borderId="10" xfId="0" applyFont="1" applyFill="1" applyBorder="1" applyAlignment="1">
      <alignment horizontal="right"/>
    </xf>
    <xf numFmtId="0" fontId="1" fillId="33" borderId="17"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1" fillId="33" borderId="16" xfId="0" applyFont="1" applyFill="1" applyBorder="1" applyAlignment="1">
      <alignment horizontal="left" vertical="center" wrapText="1"/>
    </xf>
    <xf numFmtId="0" fontId="1" fillId="33" borderId="17" xfId="0" applyFont="1" applyFill="1" applyBorder="1" applyAlignment="1">
      <alignment horizontal="left" wrapText="1"/>
    </xf>
    <xf numFmtId="0" fontId="1" fillId="33" borderId="16" xfId="0" applyFont="1" applyFill="1" applyBorder="1" applyAlignment="1">
      <alignment horizontal="left" wrapText="1"/>
    </xf>
    <xf numFmtId="0" fontId="2" fillId="33" borderId="11" xfId="0" applyFont="1" applyFill="1" applyBorder="1" applyAlignment="1">
      <alignment horizontal="left" vertical="top" wrapText="1"/>
    </xf>
    <xf numFmtId="0" fontId="2" fillId="33" borderId="16" xfId="0" applyFont="1" applyFill="1" applyBorder="1" applyAlignment="1">
      <alignment horizontal="left" vertical="top" wrapText="1"/>
    </xf>
    <xf numFmtId="0" fontId="2" fillId="33" borderId="10" xfId="0" applyFont="1" applyFill="1" applyBorder="1" applyAlignment="1">
      <alignment horizontal="left"/>
    </xf>
    <xf numFmtId="0" fontId="1" fillId="33" borderId="17" xfId="0" applyFont="1" applyFill="1" applyBorder="1" applyAlignment="1">
      <alignment horizontal="center" wrapText="1"/>
    </xf>
    <xf numFmtId="0" fontId="1" fillId="33" borderId="11" xfId="0" applyFont="1" applyFill="1" applyBorder="1" applyAlignment="1">
      <alignment horizontal="center"/>
    </xf>
    <xf numFmtId="3" fontId="1" fillId="35" borderId="17" xfId="0" applyNumberFormat="1" applyFont="1" applyFill="1" applyBorder="1" applyAlignment="1" applyProtection="1">
      <alignment horizontal="left"/>
      <protection locked="0"/>
    </xf>
    <xf numFmtId="3" fontId="1" fillId="35" borderId="11" xfId="0" applyNumberFormat="1" applyFont="1" applyFill="1" applyBorder="1" applyAlignment="1" applyProtection="1">
      <alignment horizontal="left"/>
      <protection locked="0"/>
    </xf>
    <xf numFmtId="3" fontId="1" fillId="35" borderId="16" xfId="0" applyNumberFormat="1" applyFont="1" applyFill="1" applyBorder="1" applyAlignment="1" applyProtection="1">
      <alignment horizontal="left"/>
      <protection locked="0"/>
    </xf>
    <xf numFmtId="0" fontId="2" fillId="33" borderId="0" xfId="0" applyFont="1" applyFill="1" applyAlignment="1">
      <alignment horizontal="left" vertical="top"/>
    </xf>
    <xf numFmtId="0" fontId="2" fillId="40" borderId="0" xfId="0" applyFont="1" applyFill="1" applyAlignment="1">
      <alignment horizontal="center"/>
    </xf>
    <xf numFmtId="0" fontId="2" fillId="33" borderId="25" xfId="0" applyFont="1" applyFill="1" applyBorder="1" applyAlignment="1">
      <alignment horizontal="left"/>
    </xf>
    <xf numFmtId="0" fontId="2" fillId="33" borderId="12" xfId="0" applyFont="1" applyFill="1" applyBorder="1" applyAlignment="1">
      <alignment horizontal="left"/>
    </xf>
    <xf numFmtId="0" fontId="2" fillId="33" borderId="0" xfId="0" applyFont="1" applyFill="1" applyAlignment="1">
      <alignment horizontal="center"/>
    </xf>
    <xf numFmtId="0" fontId="15" fillId="33" borderId="0" xfId="0" applyFont="1" applyFill="1" applyAlignment="1">
      <alignment horizontal="center"/>
    </xf>
    <xf numFmtId="0" fontId="1" fillId="33" borderId="0" xfId="0" applyFont="1" applyFill="1" applyBorder="1" applyAlignment="1" applyProtection="1">
      <alignment horizontal="left"/>
      <protection/>
    </xf>
    <xf numFmtId="0" fontId="2" fillId="33" borderId="14"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NumberFormat="1" applyFont="1" applyFill="1" applyAlignment="1">
      <alignment horizontal="left"/>
    </xf>
    <xf numFmtId="0" fontId="1" fillId="33" borderId="0" xfId="0" applyFont="1" applyFill="1" applyAlignment="1">
      <alignment horizontal="right"/>
    </xf>
    <xf numFmtId="0" fontId="3" fillId="33" borderId="0" xfId="0" applyFont="1" applyFill="1" applyAlignment="1">
      <alignment horizontal="center"/>
    </xf>
    <xf numFmtId="3" fontId="9" fillId="33" borderId="0" xfId="0" applyNumberFormat="1" applyFont="1" applyFill="1" applyAlignment="1">
      <alignment horizontal="right"/>
    </xf>
    <xf numFmtId="0" fontId="2" fillId="33" borderId="10" xfId="0" applyNumberFormat="1" applyFont="1" applyFill="1" applyBorder="1" applyAlignment="1">
      <alignment horizontal="left" wrapText="1"/>
    </xf>
    <xf numFmtId="0" fontId="1" fillId="35" borderId="17" xfId="0" applyNumberFormat="1" applyFont="1" applyFill="1" applyBorder="1" applyAlignment="1" applyProtection="1">
      <alignment horizontal="left"/>
      <protection locked="0"/>
    </xf>
    <xf numFmtId="0" fontId="1" fillId="35" borderId="11" xfId="0" applyNumberFormat="1" applyFont="1" applyFill="1" applyBorder="1" applyAlignment="1" applyProtection="1">
      <alignment horizontal="left"/>
      <protection locked="0"/>
    </xf>
    <xf numFmtId="0" fontId="1" fillId="35" borderId="16" xfId="0" applyNumberFormat="1" applyFont="1" applyFill="1" applyBorder="1" applyAlignment="1" applyProtection="1">
      <alignment horizontal="left"/>
      <protection locked="0"/>
    </xf>
    <xf numFmtId="0" fontId="1" fillId="33" borderId="12" xfId="0" applyFont="1" applyFill="1" applyBorder="1" applyAlignment="1">
      <alignment horizontal="center"/>
    </xf>
    <xf numFmtId="0" fontId="1" fillId="0" borderId="17"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33" borderId="0" xfId="0" applyFont="1" applyFill="1" applyAlignment="1">
      <alignment horizontal="left" vertical="center" wrapText="1"/>
    </xf>
    <xf numFmtId="0" fontId="2" fillId="0" borderId="0" xfId="0" applyFont="1" applyAlignment="1">
      <alignment horizontal="left"/>
    </xf>
    <xf numFmtId="0" fontId="2" fillId="33" borderId="15" xfId="0" applyFont="1" applyFill="1" applyBorder="1" applyAlignment="1">
      <alignment horizontal="left" vertical="top" wrapText="1"/>
    </xf>
    <xf numFmtId="0" fontId="8" fillId="33" borderId="0" xfId="0" applyFont="1" applyFill="1" applyAlignment="1">
      <alignment horizontal="left" vertical="top"/>
    </xf>
    <xf numFmtId="0" fontId="1" fillId="33" borderId="0" xfId="0" applyFont="1" applyFill="1" applyAlignment="1">
      <alignment horizontal="left" vertical="top"/>
    </xf>
    <xf numFmtId="0" fontId="1" fillId="33" borderId="0" xfId="0" applyFont="1" applyFill="1" applyAlignment="1">
      <alignment horizontal="center"/>
    </xf>
    <xf numFmtId="0" fontId="1" fillId="33" borderId="0" xfId="0" applyNumberFormat="1" applyFont="1" applyFill="1" applyAlignment="1">
      <alignment horizontal="left" vertical="top"/>
    </xf>
    <xf numFmtId="0" fontId="4" fillId="33" borderId="0" xfId="106" applyFont="1" applyFill="1" applyAlignment="1" applyProtection="1">
      <alignment horizontal="left"/>
      <protection/>
    </xf>
    <xf numFmtId="0" fontId="15" fillId="33" borderId="0" xfId="0" applyFont="1" applyFill="1" applyAlignment="1">
      <alignment horizontal="left"/>
    </xf>
    <xf numFmtId="0" fontId="4" fillId="33" borderId="0" xfId="0" applyFont="1" applyFill="1" applyAlignment="1">
      <alignment horizontal="left"/>
    </xf>
    <xf numFmtId="0" fontId="2" fillId="40" borderId="0" xfId="0" applyFont="1" applyFill="1" applyAlignment="1">
      <alignment horizontal="right"/>
    </xf>
    <xf numFmtId="0" fontId="1" fillId="33" borderId="18" xfId="0" applyFont="1" applyFill="1" applyBorder="1" applyAlignment="1">
      <alignment horizontal="left" wrapText="1"/>
    </xf>
    <xf numFmtId="0" fontId="2" fillId="33" borderId="10" xfId="0" applyFont="1" applyFill="1" applyBorder="1" applyAlignment="1">
      <alignment horizontal="center" vertical="center"/>
    </xf>
    <xf numFmtId="0" fontId="2" fillId="33" borderId="11" xfId="0" applyFont="1" applyFill="1" applyBorder="1" applyAlignment="1" applyProtection="1">
      <alignment horizontal="left"/>
      <protection/>
    </xf>
    <xf numFmtId="0" fontId="2" fillId="33" borderId="16" xfId="0" applyFont="1" applyFill="1" applyBorder="1" applyAlignment="1" applyProtection="1">
      <alignment horizontal="left"/>
      <protection/>
    </xf>
    <xf numFmtId="38" fontId="2" fillId="33" borderId="25" xfId="0" applyNumberFormat="1" applyFont="1" applyFill="1" applyBorder="1" applyAlignment="1" applyProtection="1">
      <alignment horizontal="left"/>
      <protection/>
    </xf>
    <xf numFmtId="38" fontId="2" fillId="33" borderId="12" xfId="0" applyNumberFormat="1" applyFont="1" applyFill="1" applyBorder="1" applyAlignment="1" applyProtection="1">
      <alignment horizontal="left"/>
      <protection/>
    </xf>
    <xf numFmtId="0" fontId="1" fillId="33" borderId="14" xfId="0" applyFont="1" applyFill="1" applyBorder="1" applyAlignment="1">
      <alignment horizontal="center" wrapText="1"/>
    </xf>
    <xf numFmtId="0" fontId="1" fillId="33" borderId="14" xfId="0" applyFont="1" applyFill="1" applyBorder="1" applyAlignment="1">
      <alignment horizontal="center"/>
    </xf>
  </cellXfs>
  <cellStyles count="1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2" xfId="71"/>
    <cellStyle name="Accent2 2" xfId="72"/>
    <cellStyle name="Accent3" xfId="73"/>
    <cellStyle name="Accent3 2" xfId="74"/>
    <cellStyle name="Accent4" xfId="75"/>
    <cellStyle name="Accent4 2" xfId="76"/>
    <cellStyle name="Accent5" xfId="77"/>
    <cellStyle name="Accent5 2" xfId="78"/>
    <cellStyle name="Accent6" xfId="79"/>
    <cellStyle name="Accent6 2" xfId="80"/>
    <cellStyle name="Bad" xfId="81"/>
    <cellStyle name="Bad 2" xfId="82"/>
    <cellStyle name="Calculation" xfId="83"/>
    <cellStyle name="Calculation 2" xfId="84"/>
    <cellStyle name="Check Cell" xfId="85"/>
    <cellStyle name="Check Cell 2" xfId="86"/>
    <cellStyle name="Comma" xfId="87"/>
    <cellStyle name="Comma [0]" xfId="88"/>
    <cellStyle name="Comma 2" xfId="89"/>
    <cellStyle name="Comma 3" xfId="90"/>
    <cellStyle name="Currency" xfId="91"/>
    <cellStyle name="Currency [0]" xfId="92"/>
    <cellStyle name="Explanatory Text" xfId="93"/>
    <cellStyle name="Explanatory Text 2" xfId="94"/>
    <cellStyle name="Followed Hyperlink" xfId="95"/>
    <cellStyle name="Good" xfId="96"/>
    <cellStyle name="Good 2" xfId="97"/>
    <cellStyle name="Heading 1" xfId="98"/>
    <cellStyle name="Heading 1 2" xfId="99"/>
    <cellStyle name="Heading 2" xfId="100"/>
    <cellStyle name="Heading 2 2" xfId="101"/>
    <cellStyle name="Heading 3" xfId="102"/>
    <cellStyle name="Heading 3 2" xfId="103"/>
    <cellStyle name="Heading 4" xfId="104"/>
    <cellStyle name="Heading 4 2" xfId="105"/>
    <cellStyle name="Hyperlink" xfId="106"/>
    <cellStyle name="Hyperlink 2" xfId="107"/>
    <cellStyle name="Hyperlink 3" xfId="108"/>
    <cellStyle name="Input" xfId="109"/>
    <cellStyle name="Input 2" xfId="110"/>
    <cellStyle name="Linked Cell" xfId="111"/>
    <cellStyle name="Linked Cell 2" xfId="112"/>
    <cellStyle name="Neutral" xfId="113"/>
    <cellStyle name="Neutral 2" xfId="114"/>
    <cellStyle name="Normal 2" xfId="115"/>
    <cellStyle name="Normal 3" xfId="116"/>
    <cellStyle name="Normal 4" xfId="117"/>
    <cellStyle name="Normal 5" xfId="118"/>
    <cellStyle name="Normal 6" xfId="119"/>
    <cellStyle name="Normal_ForAccess" xfId="120"/>
    <cellStyle name="Note" xfId="121"/>
    <cellStyle name="Note 2" xfId="122"/>
    <cellStyle name="Note 3" xfId="123"/>
    <cellStyle name="Output" xfId="124"/>
    <cellStyle name="Output 2" xfId="125"/>
    <cellStyle name="Percent" xfId="126"/>
    <cellStyle name="Percent 2" xfId="127"/>
    <cellStyle name="Title" xfId="128"/>
    <cellStyle name="Title 2" xfId="129"/>
    <cellStyle name="Total" xfId="130"/>
    <cellStyle name="Total 2" xfId="131"/>
    <cellStyle name="Warning Text" xfId="132"/>
    <cellStyle name="Warning Text 2"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B8D4FC"/>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O427"/>
  <sheetViews>
    <sheetView showGridLines="0" tabSelected="1" workbookViewId="0" topLeftCell="A299">
      <selection activeCell="C329" sqref="C329"/>
    </sheetView>
  </sheetViews>
  <sheetFormatPr defaultColWidth="9.140625" defaultRowHeight="12.75"/>
  <cols>
    <col min="2" max="2" width="4.28125" style="39" customWidth="1"/>
    <col min="3" max="3" width="3.7109375" style="1" customWidth="1"/>
    <col min="4" max="4" width="44.28125" style="1" customWidth="1"/>
    <col min="5" max="5" width="6.8515625" style="1" customWidth="1"/>
    <col min="6" max="6" width="13.140625" style="1" customWidth="1"/>
    <col min="7" max="7" width="3.00390625" style="1" customWidth="1"/>
    <col min="8" max="8" width="19.28125" style="1" customWidth="1"/>
    <col min="9" max="9" width="3.57421875" style="1" customWidth="1"/>
    <col min="10" max="10" width="150.140625" style="41" customWidth="1"/>
  </cols>
  <sheetData>
    <row r="1" spans="1:13" ht="12.75">
      <c r="A1" s="33"/>
      <c r="B1" s="240" t="s">
        <v>579</v>
      </c>
      <c r="C1" s="240"/>
      <c r="D1" s="240"/>
      <c r="E1" s="4"/>
      <c r="F1" s="4"/>
      <c r="G1" s="4"/>
      <c r="H1" s="209" t="s">
        <v>372</v>
      </c>
      <c r="I1" s="209"/>
      <c r="J1" s="33"/>
      <c r="K1" s="33"/>
      <c r="L1" s="33"/>
      <c r="M1" s="33"/>
    </row>
    <row r="2" spans="1:13" ht="33.75" customHeight="1">
      <c r="A2" s="33"/>
      <c r="B2" s="302"/>
      <c r="C2" s="303"/>
      <c r="D2" s="84"/>
      <c r="E2" s="4"/>
      <c r="F2" s="4"/>
      <c r="G2" s="4"/>
      <c r="H2" s="288"/>
      <c r="I2" s="288"/>
      <c r="J2" s="33"/>
      <c r="K2" s="33"/>
      <c r="L2" s="33"/>
      <c r="M2" s="33"/>
    </row>
    <row r="3" spans="1:13" ht="15">
      <c r="A3" s="33"/>
      <c r="B3" s="250" t="s">
        <v>150</v>
      </c>
      <c r="C3" s="250"/>
      <c r="D3" s="250"/>
      <c r="E3" s="250"/>
      <c r="F3" s="250"/>
      <c r="G3" s="250"/>
      <c r="H3" s="250">
        <v>3</v>
      </c>
      <c r="I3" s="250"/>
      <c r="J3" s="61"/>
      <c r="K3" s="33"/>
      <c r="L3" s="33"/>
      <c r="M3" s="33"/>
    </row>
    <row r="4" spans="1:13" ht="15">
      <c r="A4" s="33"/>
      <c r="B4" s="250" t="s">
        <v>444</v>
      </c>
      <c r="C4" s="250"/>
      <c r="D4" s="250"/>
      <c r="E4" s="250"/>
      <c r="F4" s="250"/>
      <c r="G4" s="250"/>
      <c r="H4" s="250">
        <v>1</v>
      </c>
      <c r="I4" s="250"/>
      <c r="J4" s="61"/>
      <c r="K4" s="33"/>
      <c r="L4" s="33"/>
      <c r="M4" s="33"/>
    </row>
    <row r="5" spans="1:13" ht="12.75" customHeight="1">
      <c r="A5" s="33"/>
      <c r="B5" s="62"/>
      <c r="C5" s="63"/>
      <c r="D5" s="63"/>
      <c r="E5" s="63"/>
      <c r="F5" s="63"/>
      <c r="G5" s="63"/>
      <c r="H5" s="68"/>
      <c r="I5" s="63"/>
      <c r="J5" s="109"/>
      <c r="K5" s="33"/>
      <c r="L5" s="33"/>
      <c r="M5" s="33"/>
    </row>
    <row r="6" spans="1:13" ht="12.75">
      <c r="A6" s="33"/>
      <c r="B6" s="62"/>
      <c r="C6" s="63"/>
      <c r="D6" s="63"/>
      <c r="E6" s="63"/>
      <c r="F6" s="63"/>
      <c r="G6" s="63"/>
      <c r="H6" s="63"/>
      <c r="I6" s="63"/>
      <c r="J6" s="61"/>
      <c r="K6" s="33"/>
      <c r="L6" s="33"/>
      <c r="M6" s="33"/>
    </row>
    <row r="7" spans="1:13" ht="12.75">
      <c r="A7" s="33"/>
      <c r="B7" s="203"/>
      <c r="C7" s="203"/>
      <c r="D7" s="204"/>
      <c r="E7" s="204"/>
      <c r="F7" s="204"/>
      <c r="G7" s="304" t="s">
        <v>138</v>
      </c>
      <c r="H7" s="304"/>
      <c r="I7" s="4"/>
      <c r="J7" s="33"/>
      <c r="K7" s="33"/>
      <c r="L7" s="33"/>
      <c r="M7" s="33"/>
    </row>
    <row r="8" spans="1:13" ht="18" customHeight="1">
      <c r="A8" s="33"/>
      <c r="B8" s="203" t="s">
        <v>4</v>
      </c>
      <c r="C8" s="215"/>
      <c r="D8" s="296" t="s">
        <v>148</v>
      </c>
      <c r="E8" s="297"/>
      <c r="F8" s="298"/>
      <c r="G8" s="66"/>
      <c r="H8" s="86">
        <f>IF(LicenseeName="Click the drop-down box to select licensee","",VLOOKUP(LicenseeName,Licensees!$A$1:$B$121,2,FALSE))</f>
      </c>
      <c r="I8" s="4"/>
      <c r="J8" s="33" t="s">
        <v>145</v>
      </c>
      <c r="K8" s="33"/>
      <c r="L8" s="33"/>
      <c r="M8" s="33"/>
    </row>
    <row r="9" spans="1:13" ht="4.5" customHeight="1">
      <c r="A9" s="33"/>
      <c r="B9" s="203"/>
      <c r="C9" s="203"/>
      <c r="D9" s="260"/>
      <c r="E9" s="260"/>
      <c r="F9" s="260"/>
      <c r="G9" s="65"/>
      <c r="H9" s="10"/>
      <c r="I9" s="4"/>
      <c r="J9" s="33"/>
      <c r="K9" s="33"/>
      <c r="L9" s="33"/>
      <c r="M9" s="33"/>
    </row>
    <row r="10" spans="1:13" ht="4.5" customHeight="1">
      <c r="A10" s="33"/>
      <c r="B10" s="203"/>
      <c r="C10" s="203"/>
      <c r="D10" s="284"/>
      <c r="E10" s="284"/>
      <c r="F10" s="284"/>
      <c r="G10" s="17"/>
      <c r="H10" s="10"/>
      <c r="I10" s="4"/>
      <c r="J10" s="33"/>
      <c r="K10" s="33"/>
      <c r="L10" s="33"/>
      <c r="M10" s="33"/>
    </row>
    <row r="11" spans="1:13" ht="12.75">
      <c r="A11" s="33"/>
      <c r="B11" s="11"/>
      <c r="C11" s="11"/>
      <c r="D11" s="64"/>
      <c r="E11" s="64"/>
      <c r="F11" s="17"/>
      <c r="G11" s="17"/>
      <c r="H11" s="10"/>
      <c r="I11" s="4"/>
      <c r="J11" s="33"/>
      <c r="K11" s="33"/>
      <c r="L11" s="33"/>
      <c r="M11" s="33"/>
    </row>
    <row r="12" spans="1:13" ht="18.75" customHeight="1">
      <c r="A12" s="33"/>
      <c r="B12" s="49"/>
      <c r="C12" s="69"/>
      <c r="D12" s="85" t="s">
        <v>143</v>
      </c>
      <c r="E12" s="285" t="s">
        <v>144</v>
      </c>
      <c r="F12" s="285"/>
      <c r="G12" s="285"/>
      <c r="H12" s="285"/>
      <c r="I12" s="286"/>
      <c r="J12" s="198" t="s">
        <v>549</v>
      </c>
      <c r="K12" s="33"/>
      <c r="L12" s="33"/>
      <c r="M12" s="33"/>
    </row>
    <row r="13" spans="1:13" ht="18" customHeight="1">
      <c r="A13" s="33"/>
      <c r="B13" s="201" t="s">
        <v>140</v>
      </c>
      <c r="C13" s="215"/>
      <c r="D13" s="72"/>
      <c r="E13" s="210"/>
      <c r="F13" s="211"/>
      <c r="G13" s="211"/>
      <c r="H13" s="211"/>
      <c r="I13" s="211"/>
      <c r="J13" s="199"/>
      <c r="K13" s="33"/>
      <c r="L13" s="33"/>
      <c r="M13" s="33"/>
    </row>
    <row r="14" spans="1:13" ht="18" customHeight="1">
      <c r="A14" s="33"/>
      <c r="B14" s="24" t="s">
        <v>139</v>
      </c>
      <c r="C14" s="70"/>
      <c r="D14" s="72"/>
      <c r="E14" s="210"/>
      <c r="F14" s="211"/>
      <c r="G14" s="211"/>
      <c r="H14" s="211"/>
      <c r="I14" s="211"/>
      <c r="J14" s="199"/>
      <c r="K14" s="33"/>
      <c r="L14" s="33"/>
      <c r="M14" s="33"/>
    </row>
    <row r="15" spans="1:13" ht="18" customHeight="1">
      <c r="A15" s="33"/>
      <c r="B15" s="201" t="s">
        <v>81</v>
      </c>
      <c r="C15" s="215"/>
      <c r="D15" s="72"/>
      <c r="E15" s="210"/>
      <c r="F15" s="211"/>
      <c r="G15" s="211"/>
      <c r="H15" s="211"/>
      <c r="I15" s="211"/>
      <c r="J15" s="199"/>
      <c r="K15" s="33"/>
      <c r="L15" s="33"/>
      <c r="M15" s="33"/>
    </row>
    <row r="16" spans="1:13" ht="18" customHeight="1">
      <c r="A16" s="33"/>
      <c r="B16" s="201" t="s">
        <v>141</v>
      </c>
      <c r="C16" s="215"/>
      <c r="D16" s="72"/>
      <c r="E16" s="210"/>
      <c r="F16" s="211"/>
      <c r="G16" s="211"/>
      <c r="H16" s="211"/>
      <c r="I16" s="211"/>
      <c r="J16" s="199"/>
      <c r="K16" s="33"/>
      <c r="L16" s="33"/>
      <c r="M16" s="33"/>
    </row>
    <row r="17" spans="1:13" ht="18" customHeight="1">
      <c r="A17" s="33"/>
      <c r="B17" s="201" t="s">
        <v>142</v>
      </c>
      <c r="C17" s="215"/>
      <c r="D17" s="72"/>
      <c r="E17" s="210"/>
      <c r="F17" s="211"/>
      <c r="G17" s="211"/>
      <c r="H17" s="211"/>
      <c r="I17" s="211"/>
      <c r="J17" s="199"/>
      <c r="K17" s="33"/>
      <c r="L17" s="33"/>
      <c r="M17" s="33"/>
    </row>
    <row r="18" spans="1:13" ht="6" customHeight="1">
      <c r="A18" s="33"/>
      <c r="B18" s="11"/>
      <c r="C18" s="11"/>
      <c r="D18" s="141" t="s">
        <v>299</v>
      </c>
      <c r="E18" s="233"/>
      <c r="F18" s="233"/>
      <c r="G18" s="233"/>
      <c r="H18" s="233"/>
      <c r="I18" s="233"/>
      <c r="J18" s="199"/>
      <c r="K18" s="33"/>
      <c r="L18" s="33"/>
      <c r="M18" s="33"/>
    </row>
    <row r="19" spans="1:13" ht="58.5" customHeight="1">
      <c r="A19" s="33"/>
      <c r="B19" s="11"/>
      <c r="C19" s="11"/>
      <c r="D19" s="231" t="s">
        <v>357</v>
      </c>
      <c r="E19" s="232"/>
      <c r="F19" s="232"/>
      <c r="G19" s="232"/>
      <c r="H19" s="232"/>
      <c r="I19" s="232"/>
      <c r="J19" s="200"/>
      <c r="K19" s="33"/>
      <c r="L19" s="33"/>
      <c r="M19" s="33"/>
    </row>
    <row r="20" spans="1:13" ht="12.75" customHeight="1">
      <c r="A20" s="33"/>
      <c r="B20" s="11"/>
      <c r="C20" s="11"/>
      <c r="D20" s="110" t="s">
        <v>298</v>
      </c>
      <c r="E20" s="64"/>
      <c r="F20" s="17"/>
      <c r="G20" s="17"/>
      <c r="H20" s="10"/>
      <c r="I20" s="4"/>
      <c r="J20" s="33"/>
      <c r="K20" s="33"/>
      <c r="L20" s="33"/>
      <c r="M20" s="33"/>
    </row>
    <row r="21" spans="1:13" ht="12.75" customHeight="1">
      <c r="A21" s="33"/>
      <c r="B21" s="11"/>
      <c r="C21" s="11"/>
      <c r="D21" s="110" t="s">
        <v>297</v>
      </c>
      <c r="E21" s="64"/>
      <c r="F21" s="17"/>
      <c r="G21" s="17"/>
      <c r="H21" s="10"/>
      <c r="I21" s="4"/>
      <c r="J21" s="33"/>
      <c r="K21" s="33"/>
      <c r="L21" s="33"/>
      <c r="M21" s="33"/>
    </row>
    <row r="22" spans="1:13" ht="409.5" customHeight="1">
      <c r="A22" s="33"/>
      <c r="B22" s="11"/>
      <c r="C22" s="11"/>
      <c r="D22" s="64"/>
      <c r="E22" s="64"/>
      <c r="F22" s="17"/>
      <c r="G22" s="17"/>
      <c r="H22" s="10"/>
      <c r="I22" s="4"/>
      <c r="J22" s="33"/>
      <c r="K22" s="33"/>
      <c r="L22" s="33"/>
      <c r="M22" s="33"/>
    </row>
    <row r="23" spans="1:15" ht="12" customHeight="1">
      <c r="A23" s="33"/>
      <c r="B23" s="240"/>
      <c r="C23" s="240"/>
      <c r="D23" s="240"/>
      <c r="E23" s="4"/>
      <c r="F23" s="23"/>
      <c r="G23" s="23"/>
      <c r="H23" s="209" t="s">
        <v>373</v>
      </c>
      <c r="I23" s="209"/>
      <c r="J23" s="33"/>
      <c r="K23" s="33"/>
      <c r="L23" s="33"/>
      <c r="M23" s="33"/>
      <c r="N23" s="41"/>
      <c r="O23" s="41"/>
    </row>
    <row r="24" spans="1:15" ht="1.5" customHeight="1">
      <c r="A24" s="33"/>
      <c r="B24" s="240"/>
      <c r="C24" s="240"/>
      <c r="D24" s="45"/>
      <c r="E24" s="4"/>
      <c r="F24" s="4"/>
      <c r="G24" s="4"/>
      <c r="H24" s="4"/>
      <c r="I24" s="4"/>
      <c r="J24" s="33"/>
      <c r="K24" s="33"/>
      <c r="L24" s="33"/>
      <c r="M24" s="33"/>
      <c r="N24" s="41"/>
      <c r="O24" s="41"/>
    </row>
    <row r="25" spans="1:15" ht="15">
      <c r="A25" s="33"/>
      <c r="B25" s="250" t="s">
        <v>83</v>
      </c>
      <c r="C25" s="250"/>
      <c r="D25" s="250"/>
      <c r="E25" s="250"/>
      <c r="F25" s="250"/>
      <c r="G25" s="250"/>
      <c r="H25" s="250"/>
      <c r="I25" s="250"/>
      <c r="J25" s="33"/>
      <c r="K25" s="33"/>
      <c r="L25" s="33"/>
      <c r="M25" s="33"/>
      <c r="N25" s="41"/>
      <c r="O25" s="41"/>
    </row>
    <row r="26" spans="1:15" ht="15">
      <c r="A26" s="33"/>
      <c r="B26" s="250" t="s">
        <v>445</v>
      </c>
      <c r="C26" s="250"/>
      <c r="D26" s="250"/>
      <c r="E26" s="250"/>
      <c r="F26" s="250"/>
      <c r="G26" s="250"/>
      <c r="H26" s="250"/>
      <c r="I26" s="250"/>
      <c r="J26" s="33"/>
      <c r="K26" s="33"/>
      <c r="L26" s="33"/>
      <c r="M26" s="33"/>
      <c r="N26" s="41"/>
      <c r="O26" s="41"/>
    </row>
    <row r="27" spans="1:15" ht="7.5" customHeight="1">
      <c r="A27" s="33"/>
      <c r="B27" s="22"/>
      <c r="C27" s="22"/>
      <c r="D27" s="22"/>
      <c r="E27" s="4"/>
      <c r="F27" s="4"/>
      <c r="G27" s="4"/>
      <c r="H27" s="4"/>
      <c r="I27" s="4"/>
      <c r="J27" s="33"/>
      <c r="K27" s="33"/>
      <c r="L27" s="33"/>
      <c r="M27" s="33"/>
      <c r="N27" s="41"/>
      <c r="O27" s="41"/>
    </row>
    <row r="28" spans="1:15" ht="12.75">
      <c r="A28" s="33"/>
      <c r="B28" s="35"/>
      <c r="C28" s="22"/>
      <c r="D28" s="22"/>
      <c r="E28" s="288" t="s">
        <v>5</v>
      </c>
      <c r="F28" s="288"/>
      <c r="G28" s="288"/>
      <c r="H28" s="173"/>
      <c r="I28" s="4"/>
      <c r="J28" s="33"/>
      <c r="K28" s="33"/>
      <c r="L28" s="33"/>
      <c r="M28" s="33"/>
      <c r="N28" s="41"/>
      <c r="O28" s="41"/>
    </row>
    <row r="29" spans="1:15" ht="12.75">
      <c r="A29" s="33"/>
      <c r="B29" s="10"/>
      <c r="C29" s="10"/>
      <c r="D29" s="10"/>
      <c r="E29" s="10"/>
      <c r="F29" s="10"/>
      <c r="G29" s="10"/>
      <c r="H29" s="74" t="s">
        <v>147</v>
      </c>
      <c r="I29" s="10"/>
      <c r="J29" s="33"/>
      <c r="K29" s="33"/>
      <c r="L29" s="33"/>
      <c r="M29" s="33"/>
      <c r="N29" s="41"/>
      <c r="O29" s="41"/>
    </row>
    <row r="30" spans="1:15" ht="13.5" customHeight="1">
      <c r="A30" s="33"/>
      <c r="B30" s="250" t="s">
        <v>365</v>
      </c>
      <c r="C30" s="250"/>
      <c r="D30" s="250"/>
      <c r="E30" s="250"/>
      <c r="F30" s="250"/>
      <c r="G30" s="250"/>
      <c r="H30" s="250"/>
      <c r="I30" s="250"/>
      <c r="J30" s="33"/>
      <c r="K30" s="33"/>
      <c r="L30" s="33"/>
      <c r="M30" s="33"/>
      <c r="N30" s="41"/>
      <c r="O30" s="41"/>
    </row>
    <row r="31" spans="1:15" ht="4.5" customHeight="1">
      <c r="A31" s="33"/>
      <c r="B31" s="7"/>
      <c r="C31" s="8"/>
      <c r="D31" s="8"/>
      <c r="E31" s="289"/>
      <c r="F31" s="289"/>
      <c r="G31" s="289"/>
      <c r="H31" s="4"/>
      <c r="I31" s="4"/>
      <c r="J31" s="33"/>
      <c r="K31" s="33"/>
      <c r="L31" s="33"/>
      <c r="M31" s="33"/>
      <c r="N31" s="41"/>
      <c r="O31" s="41"/>
    </row>
    <row r="32" spans="1:15" s="2" customFormat="1" ht="5.25" customHeight="1">
      <c r="A32" s="46"/>
      <c r="B32" s="7"/>
      <c r="C32" s="6"/>
      <c r="D32" s="6" t="s">
        <v>3</v>
      </c>
      <c r="E32" s="6"/>
      <c r="F32" s="46"/>
      <c r="G32" s="46"/>
      <c r="H32" s="46"/>
      <c r="I32" s="24"/>
      <c r="J32" s="46"/>
      <c r="K32" s="46"/>
      <c r="L32" s="46"/>
      <c r="M32" s="46"/>
      <c r="N32" s="42"/>
      <c r="O32" s="42"/>
    </row>
    <row r="33" spans="1:15" s="2" customFormat="1" ht="12.75" customHeight="1">
      <c r="A33" s="46"/>
      <c r="B33" s="201" t="s">
        <v>0</v>
      </c>
      <c r="C33" s="201"/>
      <c r="D33" s="201"/>
      <c r="E33" s="202" t="s">
        <v>282</v>
      </c>
      <c r="F33" s="202"/>
      <c r="G33" s="202"/>
      <c r="H33" s="202"/>
      <c r="I33" s="4"/>
      <c r="J33" s="46"/>
      <c r="K33" s="46"/>
      <c r="L33" s="46"/>
      <c r="M33" s="46"/>
      <c r="N33" s="42"/>
      <c r="O33" s="42"/>
    </row>
    <row r="34" spans="1:15" s="2" customFormat="1" ht="12.75" customHeight="1">
      <c r="A34" s="46"/>
      <c r="B34" s="9">
        <v>1</v>
      </c>
      <c r="C34" s="204" t="s">
        <v>369</v>
      </c>
      <c r="D34" s="204"/>
      <c r="E34" s="204"/>
      <c r="F34" s="204"/>
      <c r="G34" s="4" t="s">
        <v>72</v>
      </c>
      <c r="H34" s="113"/>
      <c r="I34" s="7">
        <v>1</v>
      </c>
      <c r="J34" s="4"/>
      <c r="K34" s="4"/>
      <c r="L34" s="46"/>
      <c r="M34" s="46"/>
      <c r="N34" s="42"/>
      <c r="O34" s="42"/>
    </row>
    <row r="35" spans="1:15" s="2" customFormat="1" ht="12.75" customHeight="1">
      <c r="A35" s="46"/>
      <c r="B35" s="9">
        <v>2</v>
      </c>
      <c r="C35" s="204" t="s">
        <v>292</v>
      </c>
      <c r="D35" s="204"/>
      <c r="E35" s="204"/>
      <c r="F35" s="204"/>
      <c r="G35" s="4" t="s">
        <v>72</v>
      </c>
      <c r="H35" s="113"/>
      <c r="I35" s="7">
        <v>2</v>
      </c>
      <c r="J35" s="4"/>
      <c r="K35" s="4"/>
      <c r="L35" s="46"/>
      <c r="M35" s="46"/>
      <c r="N35" s="42"/>
      <c r="O35" s="42"/>
    </row>
    <row r="36" spans="1:15" s="2" customFormat="1" ht="12.75" customHeight="1">
      <c r="A36" s="46"/>
      <c r="B36" s="9"/>
      <c r="C36" s="11" t="s">
        <v>8</v>
      </c>
      <c r="D36" s="10" t="s">
        <v>287</v>
      </c>
      <c r="E36" s="17" t="s">
        <v>79</v>
      </c>
      <c r="F36" s="113"/>
      <c r="G36" s="4"/>
      <c r="H36" s="16"/>
      <c r="I36" s="7"/>
      <c r="J36" s="4"/>
      <c r="K36" s="4"/>
      <c r="L36" s="46"/>
      <c r="M36" s="46"/>
      <c r="N36" s="42"/>
      <c r="O36" s="42"/>
    </row>
    <row r="37" spans="1:15" s="2" customFormat="1" ht="12.75" customHeight="1">
      <c r="A37" s="46"/>
      <c r="B37" s="9">
        <v>3</v>
      </c>
      <c r="C37" s="204" t="s">
        <v>293</v>
      </c>
      <c r="D37" s="204"/>
      <c r="E37" s="204"/>
      <c r="F37" s="204"/>
      <c r="G37" s="4" t="s">
        <v>72</v>
      </c>
      <c r="H37" s="113"/>
      <c r="I37" s="7">
        <v>3</v>
      </c>
      <c r="J37" s="4"/>
      <c r="K37" s="4"/>
      <c r="L37" s="46"/>
      <c r="M37" s="46"/>
      <c r="N37" s="42"/>
      <c r="O37" s="42"/>
    </row>
    <row r="38" spans="1:15" s="2" customFormat="1" ht="12.75" customHeight="1">
      <c r="A38" s="46"/>
      <c r="B38" s="9"/>
      <c r="C38" s="11" t="s">
        <v>9</v>
      </c>
      <c r="D38" s="11" t="s">
        <v>288</v>
      </c>
      <c r="E38" s="17" t="s">
        <v>80</v>
      </c>
      <c r="F38" s="113"/>
      <c r="G38" s="4"/>
      <c r="H38" s="14"/>
      <c r="I38" s="7"/>
      <c r="J38" s="4"/>
      <c r="K38" s="4"/>
      <c r="L38" s="46"/>
      <c r="M38" s="46"/>
      <c r="N38" s="42"/>
      <c r="O38" s="42"/>
    </row>
    <row r="39" spans="1:15" s="2" customFormat="1" ht="12.75" customHeight="1">
      <c r="A39" s="46"/>
      <c r="B39" s="9">
        <v>4</v>
      </c>
      <c r="C39" s="204" t="s">
        <v>495</v>
      </c>
      <c r="D39" s="204"/>
      <c r="E39" s="204"/>
      <c r="F39" s="204"/>
      <c r="G39" s="4" t="s">
        <v>72</v>
      </c>
      <c r="H39" s="113"/>
      <c r="I39" s="7">
        <v>4</v>
      </c>
      <c r="J39" s="4"/>
      <c r="K39" s="4"/>
      <c r="L39" s="46"/>
      <c r="M39" s="46"/>
      <c r="N39" s="42"/>
      <c r="O39" s="42"/>
    </row>
    <row r="40" spans="1:15" s="2" customFormat="1" ht="12.75" customHeight="1">
      <c r="A40" s="46"/>
      <c r="B40" s="9">
        <v>5</v>
      </c>
      <c r="C40" s="204" t="s">
        <v>70</v>
      </c>
      <c r="D40" s="204"/>
      <c r="E40" s="204"/>
      <c r="F40" s="204"/>
      <c r="G40" s="4" t="s">
        <v>72</v>
      </c>
      <c r="H40" s="113"/>
      <c r="I40" s="7">
        <v>5</v>
      </c>
      <c r="J40" s="4"/>
      <c r="K40" s="4"/>
      <c r="L40" s="46"/>
      <c r="M40" s="46"/>
      <c r="N40" s="42"/>
      <c r="O40" s="42"/>
    </row>
    <row r="41" spans="1:15" s="2" customFormat="1" ht="12.75" customHeight="1">
      <c r="A41" s="46"/>
      <c r="B41" s="9">
        <v>6</v>
      </c>
      <c r="C41" s="204" t="s">
        <v>496</v>
      </c>
      <c r="D41" s="204"/>
      <c r="E41" s="204"/>
      <c r="F41" s="204"/>
      <c r="G41" s="4" t="s">
        <v>72</v>
      </c>
      <c r="H41" s="113"/>
      <c r="I41" s="7">
        <v>6</v>
      </c>
      <c r="J41" s="4"/>
      <c r="K41" s="4"/>
      <c r="L41" s="46"/>
      <c r="M41" s="46"/>
      <c r="N41" s="42"/>
      <c r="O41" s="42"/>
    </row>
    <row r="42" spans="1:15" s="2" customFormat="1" ht="12.75" customHeight="1">
      <c r="A42" s="46"/>
      <c r="B42" s="9">
        <v>7</v>
      </c>
      <c r="C42" s="204" t="s">
        <v>71</v>
      </c>
      <c r="D42" s="204"/>
      <c r="E42" s="204"/>
      <c r="F42" s="204"/>
      <c r="G42" s="4" t="s">
        <v>72</v>
      </c>
      <c r="H42" s="113"/>
      <c r="I42" s="7">
        <v>7</v>
      </c>
      <c r="J42" s="4"/>
      <c r="K42" s="4"/>
      <c r="L42" s="46"/>
      <c r="M42" s="46"/>
      <c r="N42" s="42"/>
      <c r="O42" s="42"/>
    </row>
    <row r="43" spans="1:15" s="2" customFormat="1" ht="12.75" customHeight="1">
      <c r="A43" s="46"/>
      <c r="B43" s="9">
        <v>8</v>
      </c>
      <c r="C43" s="204" t="s">
        <v>85</v>
      </c>
      <c r="D43" s="204"/>
      <c r="E43" s="204"/>
      <c r="F43" s="204"/>
      <c r="G43" s="4" t="s">
        <v>72</v>
      </c>
      <c r="H43" s="113"/>
      <c r="I43" s="7">
        <v>8</v>
      </c>
      <c r="J43" s="4"/>
      <c r="K43" s="4"/>
      <c r="L43" s="46"/>
      <c r="M43" s="46"/>
      <c r="N43" s="42"/>
      <c r="O43" s="42"/>
    </row>
    <row r="44" spans="1:15" s="2" customFormat="1" ht="12.75" customHeight="1">
      <c r="A44" s="46"/>
      <c r="B44" s="9">
        <v>9</v>
      </c>
      <c r="C44" s="12"/>
      <c r="D44" s="203" t="s">
        <v>151</v>
      </c>
      <c r="E44" s="204"/>
      <c r="F44" s="204"/>
      <c r="G44" s="4" t="s">
        <v>72</v>
      </c>
      <c r="H44" s="113"/>
      <c r="I44" s="7">
        <v>9</v>
      </c>
      <c r="J44" s="4"/>
      <c r="K44" s="4"/>
      <c r="L44" s="46"/>
      <c r="M44" s="46"/>
      <c r="N44" s="42"/>
      <c r="O44" s="42"/>
    </row>
    <row r="45" spans="1:15" s="2" customFormat="1" ht="9.75" customHeight="1">
      <c r="A45" s="46"/>
      <c r="B45" s="9"/>
      <c r="C45" s="9"/>
      <c r="D45" s="4"/>
      <c r="E45" s="4"/>
      <c r="F45" s="4"/>
      <c r="G45" s="4"/>
      <c r="H45" s="13"/>
      <c r="I45" s="7"/>
      <c r="J45" s="4"/>
      <c r="K45" s="4"/>
      <c r="L45" s="46"/>
      <c r="M45" s="46"/>
      <c r="N45" s="42"/>
      <c r="O45" s="42"/>
    </row>
    <row r="46" spans="1:15" s="2" customFormat="1" ht="12.75" customHeight="1">
      <c r="A46" s="46"/>
      <c r="B46" s="9">
        <v>10</v>
      </c>
      <c r="C46" s="204" t="s">
        <v>289</v>
      </c>
      <c r="D46" s="204"/>
      <c r="E46" s="204"/>
      <c r="F46" s="204"/>
      <c r="G46" s="4" t="s">
        <v>72</v>
      </c>
      <c r="H46" s="113"/>
      <c r="I46" s="7">
        <v>10</v>
      </c>
      <c r="J46" s="4"/>
      <c r="K46" s="4"/>
      <c r="L46" s="46"/>
      <c r="M46" s="46"/>
      <c r="N46" s="42"/>
      <c r="O46" s="42"/>
    </row>
    <row r="47" spans="1:15" s="2" customFormat="1" ht="12.75" customHeight="1">
      <c r="A47" s="46"/>
      <c r="B47" s="9">
        <v>11</v>
      </c>
      <c r="C47" s="204" t="s">
        <v>73</v>
      </c>
      <c r="D47" s="204"/>
      <c r="E47" s="204"/>
      <c r="F47" s="204"/>
      <c r="G47" s="4" t="s">
        <v>72</v>
      </c>
      <c r="H47" s="113"/>
      <c r="I47" s="7">
        <v>11</v>
      </c>
      <c r="J47" s="4"/>
      <c r="K47" s="4"/>
      <c r="L47" s="46"/>
      <c r="M47" s="46"/>
      <c r="N47" s="42"/>
      <c r="O47" s="42"/>
    </row>
    <row r="48" spans="1:15" s="2" customFormat="1" ht="12.75" customHeight="1">
      <c r="A48" s="46"/>
      <c r="B48" s="9">
        <v>12</v>
      </c>
      <c r="C48" s="204" t="s">
        <v>74</v>
      </c>
      <c r="D48" s="204"/>
      <c r="E48" s="204"/>
      <c r="F48" s="204"/>
      <c r="G48" s="4" t="s">
        <v>72</v>
      </c>
      <c r="H48" s="113"/>
      <c r="I48" s="7">
        <v>12</v>
      </c>
      <c r="J48" s="4"/>
      <c r="K48" s="4"/>
      <c r="L48" s="46"/>
      <c r="M48" s="46"/>
      <c r="N48" s="42"/>
      <c r="O48" s="42"/>
    </row>
    <row r="49" spans="1:15" s="2" customFormat="1" ht="12.75" customHeight="1">
      <c r="A49" s="46"/>
      <c r="B49" s="9">
        <v>13</v>
      </c>
      <c r="C49" s="204" t="s">
        <v>497</v>
      </c>
      <c r="D49" s="204"/>
      <c r="E49" s="204"/>
      <c r="F49" s="204"/>
      <c r="G49" s="4" t="s">
        <v>72</v>
      </c>
      <c r="H49" s="113"/>
      <c r="I49" s="7">
        <v>13</v>
      </c>
      <c r="J49" s="4"/>
      <c r="K49" s="4"/>
      <c r="L49" s="46"/>
      <c r="M49" s="46"/>
      <c r="N49" s="42"/>
      <c r="O49" s="42"/>
    </row>
    <row r="50" spans="1:15" s="2" customFormat="1" ht="12.75" customHeight="1">
      <c r="A50" s="46"/>
      <c r="B50" s="9">
        <v>14</v>
      </c>
      <c r="C50" s="203" t="s">
        <v>165</v>
      </c>
      <c r="D50" s="203"/>
      <c r="E50" s="203"/>
      <c r="F50" s="203"/>
      <c r="G50" s="4" t="s">
        <v>72</v>
      </c>
      <c r="H50" s="113"/>
      <c r="I50" s="7">
        <v>14</v>
      </c>
      <c r="J50" s="4"/>
      <c r="K50" s="4"/>
      <c r="L50" s="46"/>
      <c r="M50" s="46"/>
      <c r="N50" s="42"/>
      <c r="O50" s="42"/>
    </row>
    <row r="51" spans="1:15" s="2" customFormat="1" ht="9.75" customHeight="1">
      <c r="A51" s="46"/>
      <c r="B51" s="7"/>
      <c r="C51" s="9"/>
      <c r="D51" s="4"/>
      <c r="E51" s="4"/>
      <c r="F51" s="4"/>
      <c r="G51" s="4"/>
      <c r="H51" s="20"/>
      <c r="I51" s="7"/>
      <c r="J51" s="4"/>
      <c r="K51" s="4"/>
      <c r="L51" s="46"/>
      <c r="M51" s="46"/>
      <c r="N51" s="42"/>
      <c r="O51" s="42"/>
    </row>
    <row r="52" spans="1:15" s="2" customFormat="1" ht="12.75" customHeight="1">
      <c r="A52" s="46"/>
      <c r="B52" s="287" t="s">
        <v>1</v>
      </c>
      <c r="C52" s="287"/>
      <c r="D52" s="287"/>
      <c r="E52" s="287"/>
      <c r="F52" s="287"/>
      <c r="G52" s="4"/>
      <c r="H52" s="19"/>
      <c r="I52" s="4"/>
      <c r="J52" s="4"/>
      <c r="K52" s="4"/>
      <c r="L52" s="46"/>
      <c r="M52" s="46"/>
      <c r="N52" s="42"/>
      <c r="O52" s="42"/>
    </row>
    <row r="53" spans="1:15" s="2" customFormat="1" ht="12.75" customHeight="1">
      <c r="A53" s="46"/>
      <c r="B53" s="9">
        <v>15</v>
      </c>
      <c r="C53" s="204" t="s">
        <v>75</v>
      </c>
      <c r="D53" s="204"/>
      <c r="E53" s="204"/>
      <c r="F53" s="204"/>
      <c r="G53" s="4" t="s">
        <v>72</v>
      </c>
      <c r="H53" s="113"/>
      <c r="I53" s="7">
        <v>15</v>
      </c>
      <c r="J53" s="4"/>
      <c r="K53" s="4"/>
      <c r="L53" s="46"/>
      <c r="M53" s="46"/>
      <c r="N53" s="42"/>
      <c r="O53" s="42"/>
    </row>
    <row r="54" spans="1:15" s="2" customFormat="1" ht="12.75" customHeight="1">
      <c r="A54" s="46"/>
      <c r="B54" s="9">
        <v>16</v>
      </c>
      <c r="C54" s="204" t="s">
        <v>498</v>
      </c>
      <c r="D54" s="204"/>
      <c r="E54" s="204"/>
      <c r="F54" s="204"/>
      <c r="G54" s="4" t="s">
        <v>72</v>
      </c>
      <c r="H54" s="113"/>
      <c r="I54" s="7">
        <v>16</v>
      </c>
      <c r="J54" s="4"/>
      <c r="K54" s="4"/>
      <c r="L54" s="46"/>
      <c r="M54" s="46"/>
      <c r="N54" s="42"/>
      <c r="O54" s="42"/>
    </row>
    <row r="55" spans="1:15" s="2" customFormat="1" ht="12.75" customHeight="1">
      <c r="A55" s="46"/>
      <c r="B55" s="9">
        <v>17</v>
      </c>
      <c r="C55" s="204" t="s">
        <v>76</v>
      </c>
      <c r="D55" s="204"/>
      <c r="E55" s="204"/>
      <c r="F55" s="204"/>
      <c r="G55" s="4" t="s">
        <v>72</v>
      </c>
      <c r="H55" s="113"/>
      <c r="I55" s="7">
        <v>17</v>
      </c>
      <c r="J55" s="4"/>
      <c r="K55" s="4"/>
      <c r="L55" s="46"/>
      <c r="M55" s="46"/>
      <c r="N55" s="42"/>
      <c r="O55" s="42"/>
    </row>
    <row r="56" spans="1:15" s="2" customFormat="1" ht="12.75" customHeight="1">
      <c r="A56" s="46"/>
      <c r="B56" s="9">
        <v>18</v>
      </c>
      <c r="C56" s="204" t="s">
        <v>499</v>
      </c>
      <c r="D56" s="204"/>
      <c r="E56" s="204"/>
      <c r="F56" s="204"/>
      <c r="G56" s="4" t="s">
        <v>72</v>
      </c>
      <c r="H56" s="113"/>
      <c r="I56" s="7">
        <v>18</v>
      </c>
      <c r="J56" s="4"/>
      <c r="K56" s="4"/>
      <c r="L56" s="46"/>
      <c r="M56" s="46"/>
      <c r="N56" s="42"/>
      <c r="O56" s="42"/>
    </row>
    <row r="57" spans="1:15" s="2" customFormat="1" ht="12.75" customHeight="1">
      <c r="A57" s="46"/>
      <c r="B57" s="9">
        <v>19</v>
      </c>
      <c r="C57" s="204" t="s">
        <v>500</v>
      </c>
      <c r="D57" s="204"/>
      <c r="E57" s="204"/>
      <c r="F57" s="204"/>
      <c r="G57" s="4" t="s">
        <v>72</v>
      </c>
      <c r="H57" s="113"/>
      <c r="I57" s="7">
        <v>19</v>
      </c>
      <c r="J57" s="4"/>
      <c r="K57" s="4"/>
      <c r="L57" s="46"/>
      <c r="M57" s="46"/>
      <c r="N57" s="42"/>
      <c r="O57" s="42"/>
    </row>
    <row r="58" spans="1:15" s="2" customFormat="1" ht="12.75" customHeight="1">
      <c r="A58" s="46"/>
      <c r="B58" s="9">
        <v>20</v>
      </c>
      <c r="C58" s="204" t="s">
        <v>501</v>
      </c>
      <c r="D58" s="204"/>
      <c r="E58" s="204"/>
      <c r="F58" s="204"/>
      <c r="G58" s="4" t="s">
        <v>72</v>
      </c>
      <c r="H58" s="113"/>
      <c r="I58" s="7">
        <v>20</v>
      </c>
      <c r="J58" s="4"/>
      <c r="K58" s="4"/>
      <c r="L58" s="46"/>
      <c r="M58" s="46"/>
      <c r="N58" s="42"/>
      <c r="O58" s="42"/>
    </row>
    <row r="59" spans="1:15" s="2" customFormat="1" ht="12.75" customHeight="1">
      <c r="A59" s="46"/>
      <c r="B59" s="9">
        <v>21</v>
      </c>
      <c r="C59" s="204" t="s">
        <v>86</v>
      </c>
      <c r="D59" s="204"/>
      <c r="E59" s="204"/>
      <c r="F59" s="204"/>
      <c r="G59" s="4"/>
      <c r="H59" s="73"/>
      <c r="I59" s="7"/>
      <c r="J59" s="4"/>
      <c r="K59" s="4"/>
      <c r="L59" s="46"/>
      <c r="M59" s="46"/>
      <c r="N59" s="42"/>
      <c r="O59" s="42"/>
    </row>
    <row r="60" spans="1:15" s="2" customFormat="1" ht="12.75" customHeight="1">
      <c r="A60" s="46"/>
      <c r="B60" s="9"/>
      <c r="C60" s="204" t="s">
        <v>295</v>
      </c>
      <c r="D60" s="204"/>
      <c r="E60" s="204"/>
      <c r="F60" s="204"/>
      <c r="G60" s="10" t="s">
        <v>72</v>
      </c>
      <c r="H60" s="113"/>
      <c r="I60" s="7">
        <v>21</v>
      </c>
      <c r="J60" s="4"/>
      <c r="K60" s="4"/>
      <c r="L60" s="46"/>
      <c r="M60" s="46"/>
      <c r="N60" s="42"/>
      <c r="O60" s="42"/>
    </row>
    <row r="61" spans="1:15" s="2" customFormat="1" ht="12.75" customHeight="1">
      <c r="A61" s="46"/>
      <c r="B61" s="9">
        <v>22</v>
      </c>
      <c r="C61" s="10" t="s">
        <v>114</v>
      </c>
      <c r="D61" s="27" t="s">
        <v>154</v>
      </c>
      <c r="E61" s="10"/>
      <c r="F61" s="10"/>
      <c r="G61" s="4" t="s">
        <v>72</v>
      </c>
      <c r="H61" s="113"/>
      <c r="I61" s="7">
        <v>22</v>
      </c>
      <c r="J61" s="4"/>
      <c r="K61" s="4"/>
      <c r="L61" s="46"/>
      <c r="M61" s="46"/>
      <c r="N61" s="42"/>
      <c r="O61" s="42"/>
    </row>
    <row r="62" spans="1:15" s="2" customFormat="1" ht="9.75" customHeight="1">
      <c r="A62" s="46"/>
      <c r="B62" s="9"/>
      <c r="C62" s="10"/>
      <c r="D62" s="27"/>
      <c r="E62" s="10"/>
      <c r="F62" s="10"/>
      <c r="G62" s="4"/>
      <c r="H62" s="14"/>
      <c r="I62" s="7"/>
      <c r="J62" s="4"/>
      <c r="K62" s="4"/>
      <c r="L62" s="46"/>
      <c r="M62" s="46"/>
      <c r="N62" s="42"/>
      <c r="O62" s="42"/>
    </row>
    <row r="63" spans="1:15" s="2" customFormat="1" ht="12.75" customHeight="1">
      <c r="A63" s="46"/>
      <c r="B63" s="9">
        <v>23</v>
      </c>
      <c r="C63" s="204" t="s">
        <v>77</v>
      </c>
      <c r="D63" s="204"/>
      <c r="E63" s="204"/>
      <c r="F63" s="204"/>
      <c r="G63" s="4" t="s">
        <v>72</v>
      </c>
      <c r="H63" s="113"/>
      <c r="I63" s="7">
        <v>23</v>
      </c>
      <c r="J63" s="4"/>
      <c r="K63" s="4"/>
      <c r="L63" s="46"/>
      <c r="M63" s="46"/>
      <c r="N63" s="42"/>
      <c r="O63" s="42"/>
    </row>
    <row r="64" spans="1:15" s="2" customFormat="1" ht="12.75" customHeight="1">
      <c r="A64" s="46"/>
      <c r="B64" s="9">
        <v>24</v>
      </c>
      <c r="C64" s="204" t="s">
        <v>502</v>
      </c>
      <c r="D64" s="204"/>
      <c r="E64" s="204"/>
      <c r="F64" s="204"/>
      <c r="G64" s="4" t="s">
        <v>72</v>
      </c>
      <c r="H64" s="113"/>
      <c r="I64" s="7">
        <v>24</v>
      </c>
      <c r="J64" s="4"/>
      <c r="K64" s="4"/>
      <c r="L64" s="46"/>
      <c r="M64" s="46"/>
      <c r="N64" s="42"/>
      <c r="O64" s="42"/>
    </row>
    <row r="65" spans="1:15" s="2" customFormat="1" ht="12.75" customHeight="1">
      <c r="A65" s="46"/>
      <c r="B65" s="9">
        <v>25</v>
      </c>
      <c r="C65" s="203" t="s">
        <v>155</v>
      </c>
      <c r="D65" s="203"/>
      <c r="E65" s="203"/>
      <c r="F65" s="203"/>
      <c r="G65" s="4" t="s">
        <v>72</v>
      </c>
      <c r="H65" s="113"/>
      <c r="I65" s="7">
        <v>25</v>
      </c>
      <c r="J65" s="4"/>
      <c r="K65" s="4"/>
      <c r="L65" s="46"/>
      <c r="M65" s="46"/>
      <c r="N65" s="42"/>
      <c r="O65" s="42"/>
    </row>
    <row r="66" spans="1:15" s="2" customFormat="1" ht="9.75" customHeight="1">
      <c r="A66" s="46"/>
      <c r="B66" s="7"/>
      <c r="C66" s="7"/>
      <c r="D66" s="4"/>
      <c r="E66" s="4"/>
      <c r="F66" s="4"/>
      <c r="G66" s="4"/>
      <c r="H66" s="18"/>
      <c r="I66" s="7"/>
      <c r="J66" s="4"/>
      <c r="K66" s="4"/>
      <c r="L66" s="46"/>
      <c r="M66" s="46"/>
      <c r="N66" s="42"/>
      <c r="O66" s="42"/>
    </row>
    <row r="67" spans="1:15" s="2" customFormat="1" ht="12.75" customHeight="1">
      <c r="A67" s="46"/>
      <c r="B67" s="203" t="s">
        <v>2</v>
      </c>
      <c r="C67" s="203"/>
      <c r="D67" s="203"/>
      <c r="E67" s="12"/>
      <c r="F67" s="4"/>
      <c r="G67" s="4"/>
      <c r="H67" s="19"/>
      <c r="I67" s="7"/>
      <c r="J67" s="4"/>
      <c r="K67" s="4"/>
      <c r="L67" s="46"/>
      <c r="M67" s="46"/>
      <c r="N67" s="42"/>
      <c r="O67" s="42"/>
    </row>
    <row r="68" spans="1:15" s="2" customFormat="1" ht="12.75" customHeight="1">
      <c r="A68" s="46"/>
      <c r="B68" s="9">
        <v>26</v>
      </c>
      <c r="C68" s="204" t="s">
        <v>78</v>
      </c>
      <c r="D68" s="204"/>
      <c r="E68" s="204"/>
      <c r="F68" s="204"/>
      <c r="G68" s="4" t="s">
        <v>72</v>
      </c>
      <c r="H68" s="113"/>
      <c r="I68" s="7">
        <v>26</v>
      </c>
      <c r="J68" s="4"/>
      <c r="K68" s="4"/>
      <c r="L68" s="46"/>
      <c r="M68" s="46"/>
      <c r="N68" s="42"/>
      <c r="O68" s="42"/>
    </row>
    <row r="69" spans="1:15" s="2" customFormat="1" ht="12.75" customHeight="1">
      <c r="A69" s="46"/>
      <c r="B69" s="9"/>
      <c r="C69" s="11" t="s">
        <v>8</v>
      </c>
      <c r="D69" s="4" t="s">
        <v>386</v>
      </c>
      <c r="E69" s="40" t="s">
        <v>283</v>
      </c>
      <c r="F69" s="113"/>
      <c r="G69" s="4"/>
      <c r="H69" s="14"/>
      <c r="I69" s="7"/>
      <c r="J69" s="4"/>
      <c r="K69" s="4"/>
      <c r="L69" s="46"/>
      <c r="M69" s="46"/>
      <c r="N69" s="42"/>
      <c r="O69" s="42"/>
    </row>
    <row r="70" spans="1:15" s="2" customFormat="1" ht="12.75" customHeight="1">
      <c r="A70" s="46"/>
      <c r="B70" s="9">
        <v>27</v>
      </c>
      <c r="C70" s="11" t="s">
        <v>6</v>
      </c>
      <c r="D70" s="10"/>
      <c r="E70" s="10"/>
      <c r="F70" s="10"/>
      <c r="G70" s="4" t="s">
        <v>72</v>
      </c>
      <c r="H70" s="113"/>
      <c r="I70" s="7">
        <v>27</v>
      </c>
      <c r="J70" s="4"/>
      <c r="K70" s="4"/>
      <c r="L70" s="46"/>
      <c r="M70" s="46"/>
      <c r="N70" s="42"/>
      <c r="O70" s="42"/>
    </row>
    <row r="71" spans="1:15" s="2" customFormat="1" ht="12.75" customHeight="1">
      <c r="A71" s="46"/>
      <c r="B71" s="9"/>
      <c r="C71" s="11" t="s">
        <v>8</v>
      </c>
      <c r="D71" s="4" t="s">
        <v>388</v>
      </c>
      <c r="E71" s="40" t="s">
        <v>284</v>
      </c>
      <c r="F71" s="113"/>
      <c r="G71" s="4"/>
      <c r="H71" s="21"/>
      <c r="I71" s="7"/>
      <c r="J71" s="4"/>
      <c r="K71" s="4"/>
      <c r="L71" s="46"/>
      <c r="M71" s="46"/>
      <c r="N71" s="42"/>
      <c r="O71" s="42"/>
    </row>
    <row r="72" spans="1:15" s="2" customFormat="1" ht="12.75" customHeight="1">
      <c r="A72" s="46"/>
      <c r="B72" s="9"/>
      <c r="C72" s="11" t="s">
        <v>10</v>
      </c>
      <c r="D72" s="4" t="s">
        <v>387</v>
      </c>
      <c r="E72" s="40" t="s">
        <v>285</v>
      </c>
      <c r="F72" s="113"/>
      <c r="G72" s="4"/>
      <c r="H72" s="5"/>
      <c r="I72" s="7"/>
      <c r="J72" s="4"/>
      <c r="K72" s="4"/>
      <c r="L72" s="46"/>
      <c r="M72" s="46"/>
      <c r="N72" s="42"/>
      <c r="O72" s="42"/>
    </row>
    <row r="73" spans="1:15" s="2" customFormat="1" ht="12.75" customHeight="1">
      <c r="A73" s="46"/>
      <c r="B73" s="9">
        <v>28</v>
      </c>
      <c r="C73" s="204" t="s">
        <v>7</v>
      </c>
      <c r="D73" s="204"/>
      <c r="E73" s="204"/>
      <c r="F73" s="204"/>
      <c r="G73" s="4" t="s">
        <v>72</v>
      </c>
      <c r="H73" s="113"/>
      <c r="I73" s="7">
        <v>28</v>
      </c>
      <c r="J73" s="4"/>
      <c r="K73" s="4"/>
      <c r="L73" s="46"/>
      <c r="M73" s="46"/>
      <c r="N73" s="42"/>
      <c r="O73" s="42"/>
    </row>
    <row r="74" spans="1:15" s="2" customFormat="1" ht="12.75" customHeight="1">
      <c r="A74" s="46"/>
      <c r="B74" s="9">
        <v>29</v>
      </c>
      <c r="C74" s="203" t="s">
        <v>157</v>
      </c>
      <c r="D74" s="204"/>
      <c r="E74" s="204"/>
      <c r="F74" s="204"/>
      <c r="G74" s="4" t="s">
        <v>72</v>
      </c>
      <c r="H74" s="113"/>
      <c r="I74" s="7">
        <v>29</v>
      </c>
      <c r="J74" s="4"/>
      <c r="K74" s="4"/>
      <c r="L74" s="46"/>
      <c r="M74" s="46"/>
      <c r="N74" s="42"/>
      <c r="O74" s="42"/>
    </row>
    <row r="75" spans="1:15" s="2" customFormat="1" ht="9.75" customHeight="1">
      <c r="A75" s="46"/>
      <c r="B75" s="37"/>
      <c r="C75" s="6"/>
      <c r="D75" s="4"/>
      <c r="E75" s="6"/>
      <c r="F75" s="6"/>
      <c r="G75" s="4"/>
      <c r="H75" s="15"/>
      <c r="I75" s="7"/>
      <c r="J75" s="4"/>
      <c r="K75" s="4"/>
      <c r="L75" s="46"/>
      <c r="M75" s="46"/>
      <c r="N75" s="42"/>
      <c r="O75" s="42"/>
    </row>
    <row r="76" spans="1:15" s="2" customFormat="1" ht="12.75" customHeight="1">
      <c r="A76" s="46"/>
      <c r="B76" s="9">
        <v>30</v>
      </c>
      <c r="C76" s="204" t="s">
        <v>382</v>
      </c>
      <c r="D76" s="204"/>
      <c r="E76" s="204"/>
      <c r="F76" s="204"/>
      <c r="G76" s="4" t="s">
        <v>72</v>
      </c>
      <c r="H76" s="113"/>
      <c r="I76" s="7">
        <v>30</v>
      </c>
      <c r="J76" s="46" t="s">
        <v>146</v>
      </c>
      <c r="K76" s="46"/>
      <c r="L76" s="46"/>
      <c r="M76" s="46"/>
      <c r="N76" s="42"/>
      <c r="O76" s="42"/>
    </row>
    <row r="77" spans="1:15" s="2" customFormat="1" ht="12.75" customHeight="1">
      <c r="A77" s="46"/>
      <c r="B77" s="130">
        <v>31</v>
      </c>
      <c r="C77" s="299" t="s">
        <v>383</v>
      </c>
      <c r="D77" s="299"/>
      <c r="E77" s="299"/>
      <c r="F77" s="299"/>
      <c r="G77" s="4" t="s">
        <v>72</v>
      </c>
      <c r="H77" s="113"/>
      <c r="I77" s="7"/>
      <c r="J77" s="46"/>
      <c r="K77" s="46"/>
      <c r="L77" s="46"/>
      <c r="M77" s="46"/>
      <c r="N77" s="42"/>
      <c r="O77" s="42"/>
    </row>
    <row r="78" spans="1:15" s="2" customFormat="1" ht="0.75" customHeight="1">
      <c r="A78" s="46"/>
      <c r="B78" s="9"/>
      <c r="C78" s="204"/>
      <c r="D78" s="204"/>
      <c r="E78" s="204"/>
      <c r="F78" s="204"/>
      <c r="G78" s="4"/>
      <c r="H78" s="149"/>
      <c r="I78" s="7">
        <v>31</v>
      </c>
      <c r="J78" s="46"/>
      <c r="K78" s="46"/>
      <c r="L78" s="46"/>
      <c r="M78" s="46"/>
      <c r="N78" s="42"/>
      <c r="O78" s="42"/>
    </row>
    <row r="79" spans="1:15" s="3" customFormat="1" ht="12.75" customHeight="1">
      <c r="A79" s="47"/>
      <c r="B79" s="89">
        <v>32</v>
      </c>
      <c r="C79" s="217" t="s">
        <v>296</v>
      </c>
      <c r="D79" s="278"/>
      <c r="E79" s="278"/>
      <c r="F79" s="278"/>
      <c r="G79" s="4" t="s">
        <v>72</v>
      </c>
      <c r="H79" s="113"/>
      <c r="I79" s="7">
        <v>32</v>
      </c>
      <c r="J79" s="114" t="s">
        <v>517</v>
      </c>
      <c r="K79" s="47"/>
      <c r="L79" s="47"/>
      <c r="M79" s="47"/>
      <c r="N79" s="43"/>
      <c r="O79" s="43"/>
    </row>
    <row r="80" spans="1:15" s="3" customFormat="1" ht="12.75" customHeight="1">
      <c r="A80" s="47"/>
      <c r="B80" s="89"/>
      <c r="C80" s="171"/>
      <c r="D80" s="170"/>
      <c r="E80" s="170"/>
      <c r="F80" s="170"/>
      <c r="G80" s="172"/>
      <c r="H80" s="131"/>
      <c r="I80" s="7"/>
      <c r="J80" s="76"/>
      <c r="K80" s="47"/>
      <c r="L80" s="47"/>
      <c r="M80" s="47"/>
      <c r="N80" s="43"/>
      <c r="O80" s="43"/>
    </row>
    <row r="81" spans="1:15" s="3" customFormat="1" ht="12.75" customHeight="1">
      <c r="A81" s="47"/>
      <c r="B81" s="9">
        <v>33</v>
      </c>
      <c r="C81" s="203" t="s">
        <v>503</v>
      </c>
      <c r="D81" s="300"/>
      <c r="E81" s="300"/>
      <c r="F81" s="300"/>
      <c r="G81" s="4" t="s">
        <v>72</v>
      </c>
      <c r="H81" s="113"/>
      <c r="I81" s="7">
        <v>33</v>
      </c>
      <c r="J81" s="47"/>
      <c r="K81" s="47"/>
      <c r="L81" s="47"/>
      <c r="M81" s="47"/>
      <c r="N81" s="43"/>
      <c r="O81" s="43"/>
    </row>
    <row r="82" spans="1:15" s="3" customFormat="1" ht="25.5" customHeight="1">
      <c r="A82" s="47"/>
      <c r="B82" s="89">
        <v>34</v>
      </c>
      <c r="C82" s="218" t="s">
        <v>371</v>
      </c>
      <c r="D82" s="218"/>
      <c r="E82" s="218"/>
      <c r="F82" s="218"/>
      <c r="G82" s="301"/>
      <c r="H82" s="112"/>
      <c r="I82" s="7">
        <v>34</v>
      </c>
      <c r="J82" s="165"/>
      <c r="K82" s="47"/>
      <c r="L82" s="47"/>
      <c r="M82" s="47"/>
      <c r="N82" s="43"/>
      <c r="O82" s="43"/>
    </row>
    <row r="83" spans="1:15" s="3" customFormat="1" ht="12.75" customHeight="1">
      <c r="A83" s="47"/>
      <c r="B83" s="9"/>
      <c r="C83" s="203"/>
      <c r="D83" s="203"/>
      <c r="E83" s="203"/>
      <c r="F83" s="203"/>
      <c r="G83" s="203"/>
      <c r="H83" s="103"/>
      <c r="I83" s="7"/>
      <c r="J83" s="47"/>
      <c r="K83" s="47"/>
      <c r="L83" s="47"/>
      <c r="M83" s="47"/>
      <c r="N83" s="43"/>
      <c r="O83" s="43"/>
    </row>
    <row r="84" spans="1:15" s="3" customFormat="1" ht="49.5" customHeight="1">
      <c r="A84" s="47"/>
      <c r="B84" s="9"/>
      <c r="C84" s="25"/>
      <c r="D84" s="132" t="s">
        <v>286</v>
      </c>
      <c r="E84" s="25"/>
      <c r="F84" s="25"/>
      <c r="G84" s="4"/>
      <c r="H84" s="78"/>
      <c r="I84" s="7"/>
      <c r="J84" s="47"/>
      <c r="K84" s="47"/>
      <c r="L84" s="47"/>
      <c r="M84" s="47"/>
      <c r="N84" s="43"/>
      <c r="O84" s="43"/>
    </row>
    <row r="85" spans="1:15" ht="12.75">
      <c r="A85" s="33"/>
      <c r="B85" s="7"/>
      <c r="C85" s="4"/>
      <c r="D85" s="4"/>
      <c r="E85" s="4"/>
      <c r="F85" s="71"/>
      <c r="G85" s="71"/>
      <c r="H85" s="290" t="s">
        <v>374</v>
      </c>
      <c r="I85" s="290"/>
      <c r="J85" s="33"/>
      <c r="K85" s="33"/>
      <c r="L85" s="33"/>
      <c r="M85" s="33"/>
      <c r="N85" s="41"/>
      <c r="O85" s="41"/>
    </row>
    <row r="86" spans="1:15" ht="12.75">
      <c r="A86" s="33"/>
      <c r="B86" s="7"/>
      <c r="C86" s="4"/>
      <c r="D86" s="4"/>
      <c r="E86" s="4"/>
      <c r="F86" s="26"/>
      <c r="G86" s="26"/>
      <c r="H86" s="26"/>
      <c r="I86" s="4"/>
      <c r="J86" s="33"/>
      <c r="K86" s="33"/>
      <c r="L86" s="33"/>
      <c r="M86" s="33"/>
      <c r="N86" s="41"/>
      <c r="O86" s="41"/>
    </row>
    <row r="87" spans="1:15" ht="12.75">
      <c r="A87" s="33"/>
      <c r="B87" s="7"/>
      <c r="C87" s="4"/>
      <c r="D87" s="27"/>
      <c r="E87" s="27"/>
      <c r="F87" s="282"/>
      <c r="G87" s="282"/>
      <c r="H87" s="282"/>
      <c r="I87" s="4"/>
      <c r="J87" s="33"/>
      <c r="K87" s="33"/>
      <c r="L87" s="33"/>
      <c r="M87" s="33"/>
      <c r="N87" s="41"/>
      <c r="O87" s="41"/>
    </row>
    <row r="88" spans="1:15" ht="12.75">
      <c r="A88" s="33"/>
      <c r="B88" s="7"/>
      <c r="C88" s="4"/>
      <c r="D88" s="27"/>
      <c r="E88" s="279" t="s">
        <v>282</v>
      </c>
      <c r="F88" s="279"/>
      <c r="G88" s="279"/>
      <c r="H88" s="279"/>
      <c r="I88" s="4"/>
      <c r="J88" s="33"/>
      <c r="K88" s="33"/>
      <c r="L88" s="33"/>
      <c r="M88" s="33"/>
      <c r="N88" s="41"/>
      <c r="O88" s="41"/>
    </row>
    <row r="89" spans="1:15" ht="15">
      <c r="A89" s="33"/>
      <c r="B89" s="223" t="s">
        <v>356</v>
      </c>
      <c r="C89" s="223"/>
      <c r="D89" s="223"/>
      <c r="E89" s="223"/>
      <c r="F89" s="223"/>
      <c r="G89" s="223"/>
      <c r="H89" s="223"/>
      <c r="I89" s="4"/>
      <c r="J89" s="33"/>
      <c r="K89" s="33"/>
      <c r="L89" s="33"/>
      <c r="M89" s="33"/>
      <c r="N89" s="41"/>
      <c r="O89" s="41"/>
    </row>
    <row r="90" spans="1:15" ht="12.75">
      <c r="A90" s="33"/>
      <c r="B90" s="38">
        <v>1</v>
      </c>
      <c r="C90" s="235" t="s">
        <v>455</v>
      </c>
      <c r="D90" s="261"/>
      <c r="E90" s="261"/>
      <c r="F90" s="261"/>
      <c r="G90" s="262"/>
      <c r="H90" s="113"/>
      <c r="I90" s="4"/>
      <c r="J90" s="33"/>
      <c r="K90" s="33"/>
      <c r="L90" s="33"/>
      <c r="M90" s="33"/>
      <c r="N90" s="41"/>
      <c r="O90" s="41"/>
    </row>
    <row r="91" spans="1:15" ht="12.75">
      <c r="A91" s="33"/>
      <c r="B91" s="38">
        <v>2</v>
      </c>
      <c r="C91" s="235" t="s">
        <v>456</v>
      </c>
      <c r="D91" s="235"/>
      <c r="E91" s="235"/>
      <c r="F91" s="235"/>
      <c r="G91" s="236"/>
      <c r="H91" s="113"/>
      <c r="I91" s="4"/>
      <c r="J91" s="33"/>
      <c r="K91" s="33"/>
      <c r="L91" s="33"/>
      <c r="M91" s="33"/>
      <c r="N91" s="41"/>
      <c r="O91" s="41"/>
    </row>
    <row r="92" spans="1:15" ht="12.75">
      <c r="A92" s="33"/>
      <c r="B92" s="38">
        <v>3</v>
      </c>
      <c r="C92" s="235" t="s">
        <v>457</v>
      </c>
      <c r="D92" s="235"/>
      <c r="E92" s="235"/>
      <c r="F92" s="235"/>
      <c r="G92" s="236"/>
      <c r="H92" s="113"/>
      <c r="I92" s="4"/>
      <c r="J92" s="33"/>
      <c r="K92" s="33"/>
      <c r="L92" s="33"/>
      <c r="M92" s="33"/>
      <c r="N92" s="41"/>
      <c r="O92" s="41"/>
    </row>
    <row r="93" spans="1:15" ht="12.75">
      <c r="A93" s="33"/>
      <c r="B93" s="166">
        <v>4</v>
      </c>
      <c r="C93" s="312" t="s">
        <v>504</v>
      </c>
      <c r="D93" s="312"/>
      <c r="E93" s="312"/>
      <c r="F93" s="312"/>
      <c r="G93" s="313"/>
      <c r="H93" s="113"/>
      <c r="I93" s="4"/>
      <c r="J93" s="33"/>
      <c r="K93" s="33"/>
      <c r="L93" s="33"/>
      <c r="M93" s="33"/>
      <c r="N93" s="41"/>
      <c r="O93" s="41"/>
    </row>
    <row r="94" spans="1:15" ht="12.75">
      <c r="A94" s="33"/>
      <c r="B94" s="38">
        <v>5</v>
      </c>
      <c r="C94" s="235" t="s">
        <v>82</v>
      </c>
      <c r="D94" s="261"/>
      <c r="E94" s="261"/>
      <c r="F94" s="261"/>
      <c r="G94" s="262"/>
      <c r="H94" s="113"/>
      <c r="I94" s="4"/>
      <c r="J94" s="33"/>
      <c r="K94" s="33"/>
      <c r="L94" s="33"/>
      <c r="M94" s="33"/>
      <c r="N94" s="41"/>
      <c r="O94" s="41"/>
    </row>
    <row r="95" spans="1:15" ht="13.5">
      <c r="A95" s="33"/>
      <c r="B95" s="7"/>
      <c r="C95" s="4"/>
      <c r="D95" s="29"/>
      <c r="E95" s="29"/>
      <c r="F95" s="28"/>
      <c r="G95" s="29"/>
      <c r="H95" s="28"/>
      <c r="I95" s="4"/>
      <c r="J95" s="33"/>
      <c r="K95" s="33"/>
      <c r="L95" s="33"/>
      <c r="M95" s="33"/>
      <c r="N95" s="41"/>
      <c r="O95" s="41"/>
    </row>
    <row r="96" spans="1:15" ht="13.5">
      <c r="A96" s="33"/>
      <c r="B96" s="7"/>
      <c r="C96" s="4"/>
      <c r="D96" s="29"/>
      <c r="E96" s="29"/>
      <c r="F96" s="28"/>
      <c r="G96" s="29"/>
      <c r="H96" s="28"/>
      <c r="I96" s="4"/>
      <c r="J96" s="33"/>
      <c r="K96" s="33"/>
      <c r="L96" s="33"/>
      <c r="M96" s="33"/>
      <c r="N96" s="41"/>
      <c r="O96" s="41"/>
    </row>
    <row r="97" spans="1:15" ht="15">
      <c r="A97" s="33"/>
      <c r="B97" s="250" t="s">
        <v>11</v>
      </c>
      <c r="C97" s="250"/>
      <c r="D97" s="250"/>
      <c r="E97" s="250"/>
      <c r="F97" s="250"/>
      <c r="G97" s="250"/>
      <c r="H97" s="250"/>
      <c r="I97" s="4"/>
      <c r="J97" s="33"/>
      <c r="K97" s="33"/>
      <c r="L97" s="33"/>
      <c r="M97" s="33"/>
      <c r="N97" s="41"/>
      <c r="O97" s="41"/>
    </row>
    <row r="98" spans="1:15" ht="41.25" customHeight="1">
      <c r="A98" s="33"/>
      <c r="B98" s="291" t="s">
        <v>505</v>
      </c>
      <c r="C98" s="291"/>
      <c r="D98" s="291"/>
      <c r="E98" s="291"/>
      <c r="F98" s="291"/>
      <c r="G98" s="291"/>
      <c r="H98" s="291"/>
      <c r="I98" s="4"/>
      <c r="J98" s="33"/>
      <c r="K98" s="33"/>
      <c r="L98" s="33"/>
      <c r="M98" s="33"/>
      <c r="N98" s="41"/>
      <c r="O98" s="41"/>
    </row>
    <row r="99" spans="1:15" ht="12.75">
      <c r="A99" s="33"/>
      <c r="B99" s="292"/>
      <c r="C99" s="293"/>
      <c r="D99" s="293"/>
      <c r="E99" s="293"/>
      <c r="F99" s="293"/>
      <c r="G99" s="294"/>
      <c r="H99" s="117"/>
      <c r="I99" s="4"/>
      <c r="J99" s="33"/>
      <c r="K99" s="33"/>
      <c r="L99" s="33"/>
      <c r="M99" s="33"/>
      <c r="N99" s="41"/>
      <c r="O99" s="41"/>
    </row>
    <row r="100" spans="1:15" ht="12.75">
      <c r="A100" s="33"/>
      <c r="B100" s="224"/>
      <c r="C100" s="224"/>
      <c r="D100" s="224"/>
      <c r="E100" s="224"/>
      <c r="F100" s="224"/>
      <c r="G100" s="224"/>
      <c r="H100" s="117"/>
      <c r="I100" s="4"/>
      <c r="J100" s="33"/>
      <c r="K100" s="33"/>
      <c r="L100" s="33"/>
      <c r="M100" s="33"/>
      <c r="N100" s="41"/>
      <c r="O100" s="41"/>
    </row>
    <row r="101" spans="1:15" ht="12.75">
      <c r="A101" s="33"/>
      <c r="B101" s="224"/>
      <c r="C101" s="224"/>
      <c r="D101" s="224"/>
      <c r="E101" s="224"/>
      <c r="F101" s="224"/>
      <c r="G101" s="224"/>
      <c r="H101" s="117"/>
      <c r="I101" s="4"/>
      <c r="J101" s="33"/>
      <c r="K101" s="33"/>
      <c r="L101" s="33"/>
      <c r="M101" s="33"/>
      <c r="N101" s="41"/>
      <c r="O101" s="41"/>
    </row>
    <row r="102" spans="1:15" ht="12.75">
      <c r="A102" s="33"/>
      <c r="B102" s="224"/>
      <c r="C102" s="224"/>
      <c r="D102" s="224"/>
      <c r="E102" s="224"/>
      <c r="F102" s="224"/>
      <c r="G102" s="224"/>
      <c r="H102" s="117"/>
      <c r="I102" s="4"/>
      <c r="J102" s="33"/>
      <c r="K102" s="33"/>
      <c r="L102" s="33"/>
      <c r="M102" s="33"/>
      <c r="N102" s="41"/>
      <c r="O102" s="41"/>
    </row>
    <row r="103" spans="1:15" ht="12.75">
      <c r="A103" s="33"/>
      <c r="B103" s="224"/>
      <c r="C103" s="224"/>
      <c r="D103" s="224"/>
      <c r="E103" s="224"/>
      <c r="F103" s="224"/>
      <c r="G103" s="224"/>
      <c r="H103" s="117"/>
      <c r="I103" s="4"/>
      <c r="J103" s="33"/>
      <c r="K103" s="33"/>
      <c r="L103" s="33"/>
      <c r="M103" s="33"/>
      <c r="N103" s="41"/>
      <c r="O103" s="41"/>
    </row>
    <row r="104" spans="1:15" ht="12.75">
      <c r="A104" s="33"/>
      <c r="B104" s="224"/>
      <c r="C104" s="224"/>
      <c r="D104" s="224"/>
      <c r="E104" s="224"/>
      <c r="F104" s="224"/>
      <c r="G104" s="224"/>
      <c r="H104" s="117"/>
      <c r="I104" s="4"/>
      <c r="J104" s="33"/>
      <c r="K104" s="33"/>
      <c r="L104" s="33"/>
      <c r="M104" s="33"/>
      <c r="N104" s="41"/>
      <c r="O104" s="41"/>
    </row>
    <row r="105" spans="1:15" ht="12.75">
      <c r="A105" s="33"/>
      <c r="B105" s="224"/>
      <c r="C105" s="224"/>
      <c r="D105" s="224"/>
      <c r="E105" s="224"/>
      <c r="F105" s="224"/>
      <c r="G105" s="224"/>
      <c r="H105" s="117"/>
      <c r="I105" s="4"/>
      <c r="J105" s="33"/>
      <c r="K105" s="33"/>
      <c r="L105" s="33"/>
      <c r="M105" s="33"/>
      <c r="N105" s="41"/>
      <c r="O105" s="41"/>
    </row>
    <row r="106" spans="1:15" ht="12.75">
      <c r="A106" s="33"/>
      <c r="B106" s="224"/>
      <c r="C106" s="224"/>
      <c r="D106" s="224"/>
      <c r="E106" s="224"/>
      <c r="F106" s="224"/>
      <c r="G106" s="224"/>
      <c r="H106" s="117"/>
      <c r="I106" s="4"/>
      <c r="J106" s="33"/>
      <c r="K106" s="33"/>
      <c r="L106" s="33"/>
      <c r="M106" s="33"/>
      <c r="N106" s="41"/>
      <c r="O106" s="41"/>
    </row>
    <row r="107" spans="1:15" ht="12.75">
      <c r="A107" s="33"/>
      <c r="B107" s="224"/>
      <c r="C107" s="224"/>
      <c r="D107" s="224"/>
      <c r="E107" s="224"/>
      <c r="F107" s="224"/>
      <c r="G107" s="224"/>
      <c r="H107" s="117"/>
      <c r="I107" s="4"/>
      <c r="J107" s="33"/>
      <c r="K107" s="33"/>
      <c r="L107" s="33"/>
      <c r="M107" s="33"/>
      <c r="N107" s="41"/>
      <c r="O107" s="41"/>
    </row>
    <row r="108" spans="1:15" ht="12.75">
      <c r="A108" s="33"/>
      <c r="B108" s="224"/>
      <c r="C108" s="224"/>
      <c r="D108" s="224"/>
      <c r="E108" s="224"/>
      <c r="F108" s="224"/>
      <c r="G108" s="224"/>
      <c r="H108" s="117"/>
      <c r="I108" s="4"/>
      <c r="J108" s="33"/>
      <c r="K108" s="33"/>
      <c r="L108" s="33"/>
      <c r="M108" s="33"/>
      <c r="N108" s="41"/>
      <c r="O108" s="41"/>
    </row>
    <row r="109" spans="1:15" ht="12.75">
      <c r="A109" s="33"/>
      <c r="B109" s="224"/>
      <c r="C109" s="224"/>
      <c r="D109" s="224"/>
      <c r="E109" s="224"/>
      <c r="F109" s="224"/>
      <c r="G109" s="224"/>
      <c r="H109" s="117"/>
      <c r="I109" s="4"/>
      <c r="J109" s="33"/>
      <c r="K109" s="33"/>
      <c r="L109" s="33"/>
      <c r="M109" s="33"/>
      <c r="N109" s="41"/>
      <c r="O109" s="41"/>
    </row>
    <row r="110" spans="1:15" ht="12.75" customHeight="1">
      <c r="A110" s="33"/>
      <c r="B110" s="139"/>
      <c r="C110" s="280" t="s">
        <v>359</v>
      </c>
      <c r="D110" s="281"/>
      <c r="E110" s="281"/>
      <c r="F110" s="281"/>
      <c r="G110" s="281"/>
      <c r="H110" s="281"/>
      <c r="I110" s="137"/>
      <c r="J110" s="33"/>
      <c r="K110" s="33"/>
      <c r="L110" s="33"/>
      <c r="M110" s="33"/>
      <c r="N110" s="41"/>
      <c r="O110" s="41"/>
    </row>
    <row r="111" spans="1:15" ht="2.25" customHeight="1">
      <c r="A111" s="33"/>
      <c r="B111" s="7"/>
      <c r="C111" s="4"/>
      <c r="D111" s="4"/>
      <c r="E111" s="4"/>
      <c r="F111" s="30"/>
      <c r="G111" s="4"/>
      <c r="H111" s="92"/>
      <c r="I111" s="4"/>
      <c r="J111" s="33"/>
      <c r="K111" s="33"/>
      <c r="L111" s="33"/>
      <c r="M111" s="33"/>
      <c r="N111" s="41"/>
      <c r="O111" s="41"/>
    </row>
    <row r="112" spans="1:15" ht="12.75">
      <c r="A112" s="33"/>
      <c r="B112" s="7"/>
      <c r="C112" s="4"/>
      <c r="D112" s="4"/>
      <c r="E112" s="4"/>
      <c r="F112" s="30"/>
      <c r="G112" s="4"/>
      <c r="H112" s="92"/>
      <c r="I112" s="4"/>
      <c r="J112" s="33"/>
      <c r="K112" s="33"/>
      <c r="L112" s="33"/>
      <c r="M112" s="33"/>
      <c r="N112" s="41"/>
      <c r="O112" s="41"/>
    </row>
    <row r="113" spans="1:15" ht="15">
      <c r="A113" s="33"/>
      <c r="B113" s="250" t="s">
        <v>12</v>
      </c>
      <c r="C113" s="250"/>
      <c r="D113" s="250"/>
      <c r="E113" s="250"/>
      <c r="F113" s="250"/>
      <c r="G113" s="250"/>
      <c r="H113" s="250"/>
      <c r="I113" s="4"/>
      <c r="J113" s="33"/>
      <c r="K113" s="33"/>
      <c r="L113" s="33"/>
      <c r="M113" s="33"/>
      <c r="N113" s="41"/>
      <c r="O113" s="41"/>
    </row>
    <row r="114" spans="1:15" ht="41.25" customHeight="1">
      <c r="A114" s="33"/>
      <c r="B114" s="246" t="s">
        <v>506</v>
      </c>
      <c r="C114" s="246"/>
      <c r="D114" s="246"/>
      <c r="E114" s="246"/>
      <c r="F114" s="246"/>
      <c r="G114" s="246"/>
      <c r="H114" s="246"/>
      <c r="I114" s="4"/>
      <c r="J114" s="33"/>
      <c r="K114" s="33"/>
      <c r="L114" s="33"/>
      <c r="M114" s="33"/>
      <c r="N114" s="41"/>
      <c r="O114" s="41"/>
    </row>
    <row r="115" spans="1:15" ht="12.75">
      <c r="A115" s="33"/>
      <c r="B115" s="224"/>
      <c r="C115" s="224"/>
      <c r="D115" s="224"/>
      <c r="E115" s="224"/>
      <c r="F115" s="224"/>
      <c r="G115" s="224"/>
      <c r="H115" s="140"/>
      <c r="I115" s="4"/>
      <c r="J115" s="33"/>
      <c r="K115" s="33"/>
      <c r="L115" s="33"/>
      <c r="M115" s="33"/>
      <c r="N115" s="41"/>
      <c r="O115" s="41"/>
    </row>
    <row r="116" spans="1:15" ht="12.75">
      <c r="A116" s="33"/>
      <c r="B116" s="224"/>
      <c r="C116" s="224"/>
      <c r="D116" s="224"/>
      <c r="E116" s="224"/>
      <c r="F116" s="224"/>
      <c r="G116" s="224"/>
      <c r="H116" s="117"/>
      <c r="I116" s="4"/>
      <c r="J116" s="33"/>
      <c r="K116" s="33"/>
      <c r="L116" s="33"/>
      <c r="M116" s="33"/>
      <c r="N116" s="41"/>
      <c r="O116" s="41"/>
    </row>
    <row r="117" spans="1:15" ht="12.75">
      <c r="A117" s="33"/>
      <c r="B117" s="224"/>
      <c r="C117" s="224"/>
      <c r="D117" s="224"/>
      <c r="E117" s="224"/>
      <c r="F117" s="224"/>
      <c r="G117" s="224"/>
      <c r="H117" s="117"/>
      <c r="I117" s="4"/>
      <c r="J117" s="33"/>
      <c r="K117" s="33"/>
      <c r="L117" s="33"/>
      <c r="M117" s="33"/>
      <c r="N117" s="41"/>
      <c r="O117" s="41"/>
    </row>
    <row r="118" spans="1:15" ht="12.75">
      <c r="A118" s="33"/>
      <c r="B118" s="224"/>
      <c r="C118" s="224"/>
      <c r="D118" s="224"/>
      <c r="E118" s="224"/>
      <c r="F118" s="224"/>
      <c r="G118" s="224"/>
      <c r="H118" s="117"/>
      <c r="I118" s="4"/>
      <c r="J118" s="33"/>
      <c r="K118" s="33"/>
      <c r="L118" s="33"/>
      <c r="M118" s="33"/>
      <c r="N118" s="41"/>
      <c r="O118" s="41"/>
    </row>
    <row r="119" spans="1:15" ht="12.75">
      <c r="A119" s="33"/>
      <c r="B119" s="224"/>
      <c r="C119" s="224"/>
      <c r="D119" s="224"/>
      <c r="E119" s="224"/>
      <c r="F119" s="224"/>
      <c r="G119" s="224"/>
      <c r="H119" s="117"/>
      <c r="I119" s="4"/>
      <c r="J119" s="33"/>
      <c r="K119" s="33"/>
      <c r="L119" s="33"/>
      <c r="M119" s="33"/>
      <c r="N119" s="41"/>
      <c r="O119" s="41"/>
    </row>
    <row r="120" spans="1:15" ht="12.75">
      <c r="A120" s="33"/>
      <c r="B120" s="224"/>
      <c r="C120" s="224"/>
      <c r="D120" s="224"/>
      <c r="E120" s="224"/>
      <c r="F120" s="224"/>
      <c r="G120" s="224"/>
      <c r="H120" s="117"/>
      <c r="I120" s="4"/>
      <c r="J120" s="33"/>
      <c r="K120" s="33"/>
      <c r="L120" s="33"/>
      <c r="M120" s="33"/>
      <c r="N120" s="41"/>
      <c r="O120" s="41"/>
    </row>
    <row r="121" spans="1:15" ht="12.75">
      <c r="A121" s="33"/>
      <c r="B121" s="224"/>
      <c r="C121" s="224"/>
      <c r="D121" s="224"/>
      <c r="E121" s="224"/>
      <c r="F121" s="224"/>
      <c r="G121" s="224"/>
      <c r="H121" s="117"/>
      <c r="I121" s="4"/>
      <c r="J121" s="33"/>
      <c r="K121" s="101"/>
      <c r="L121" s="33"/>
      <c r="M121" s="33"/>
      <c r="N121" s="41"/>
      <c r="O121" s="41"/>
    </row>
    <row r="122" spans="1:15" ht="12.75">
      <c r="A122" s="33"/>
      <c r="B122" s="224"/>
      <c r="C122" s="224"/>
      <c r="D122" s="224"/>
      <c r="E122" s="224"/>
      <c r="F122" s="224"/>
      <c r="G122" s="224"/>
      <c r="H122" s="117"/>
      <c r="I122" s="4"/>
      <c r="J122" s="33"/>
      <c r="K122" s="101"/>
      <c r="L122" s="33"/>
      <c r="M122" s="33"/>
      <c r="N122" s="41"/>
      <c r="O122" s="41"/>
    </row>
    <row r="123" spans="1:15" ht="12.75">
      <c r="A123" s="33"/>
      <c r="B123" s="224"/>
      <c r="C123" s="224"/>
      <c r="D123" s="224"/>
      <c r="E123" s="224"/>
      <c r="F123" s="224"/>
      <c r="G123" s="224"/>
      <c r="H123" s="117"/>
      <c r="I123" s="4"/>
      <c r="J123" s="33"/>
      <c r="K123" s="101"/>
      <c r="L123" s="33"/>
      <c r="M123" s="33"/>
      <c r="N123" s="41"/>
      <c r="O123" s="41"/>
    </row>
    <row r="124" spans="1:15" ht="12.75">
      <c r="A124" s="33"/>
      <c r="B124" s="224"/>
      <c r="C124" s="224"/>
      <c r="D124" s="224"/>
      <c r="E124" s="224"/>
      <c r="F124" s="224"/>
      <c r="G124" s="224"/>
      <c r="H124" s="117"/>
      <c r="I124" s="4"/>
      <c r="J124" s="33"/>
      <c r="K124" s="101"/>
      <c r="L124" s="33"/>
      <c r="M124" s="33"/>
      <c r="N124" s="41"/>
      <c r="O124" s="41"/>
    </row>
    <row r="125" spans="1:15" ht="12.75">
      <c r="A125" s="33"/>
      <c r="B125" s="224"/>
      <c r="C125" s="224"/>
      <c r="D125" s="224"/>
      <c r="E125" s="224"/>
      <c r="F125" s="224"/>
      <c r="G125" s="224"/>
      <c r="H125" s="117"/>
      <c r="I125" s="4"/>
      <c r="J125" s="33"/>
      <c r="K125" s="33"/>
      <c r="L125" s="33"/>
      <c r="M125" s="33"/>
      <c r="N125" s="41"/>
      <c r="O125" s="41"/>
    </row>
    <row r="126" spans="1:15" ht="12.75">
      <c r="A126" s="33"/>
      <c r="B126" s="139"/>
      <c r="C126" s="280" t="s">
        <v>360</v>
      </c>
      <c r="D126" s="281"/>
      <c r="E126" s="281"/>
      <c r="F126" s="281"/>
      <c r="G126" s="281"/>
      <c r="H126" s="104"/>
      <c r="I126" s="4"/>
      <c r="J126" s="33"/>
      <c r="K126" s="33"/>
      <c r="L126" s="33"/>
      <c r="M126" s="33"/>
      <c r="N126" s="41"/>
      <c r="O126" s="41"/>
    </row>
    <row r="127" spans="1:15" ht="12.75">
      <c r="A127" s="33"/>
      <c r="B127" s="48"/>
      <c r="C127" s="48"/>
      <c r="D127" s="138"/>
      <c r="E127" s="48"/>
      <c r="F127" s="48"/>
      <c r="G127" s="48"/>
      <c r="H127" s="78"/>
      <c r="I127" s="4"/>
      <c r="J127" s="33"/>
      <c r="K127" s="33"/>
      <c r="L127" s="33"/>
      <c r="M127" s="33"/>
      <c r="N127" s="41"/>
      <c r="O127" s="41"/>
    </row>
    <row r="128" spans="1:15" ht="14.25" customHeight="1">
      <c r="A128" s="33"/>
      <c r="B128" s="48"/>
      <c r="C128" s="48"/>
      <c r="D128" s="115"/>
      <c r="E128" s="48"/>
      <c r="F128" s="48"/>
      <c r="G128" s="48"/>
      <c r="H128" s="78"/>
      <c r="I128" s="4"/>
      <c r="J128" s="133" t="s">
        <v>518</v>
      </c>
      <c r="K128" s="33"/>
      <c r="L128" s="33"/>
      <c r="M128" s="33"/>
      <c r="N128" s="41"/>
      <c r="O128" s="41"/>
    </row>
    <row r="129" spans="1:15" ht="20.25" customHeight="1">
      <c r="A129" s="33"/>
      <c r="B129" s="48"/>
      <c r="C129" s="48"/>
      <c r="D129" s="143" t="s">
        <v>286</v>
      </c>
      <c r="E129" s="48"/>
      <c r="F129" s="48"/>
      <c r="G129" s="48"/>
      <c r="H129" s="78"/>
      <c r="I129" s="4"/>
      <c r="J129" s="33"/>
      <c r="K129" s="33"/>
      <c r="L129" s="33"/>
      <c r="M129" s="33"/>
      <c r="N129" s="41"/>
      <c r="O129" s="41"/>
    </row>
    <row r="130" spans="1:15" ht="12.75">
      <c r="A130" s="33"/>
      <c r="B130" s="48"/>
      <c r="C130" s="48"/>
      <c r="D130" s="48"/>
      <c r="E130" s="48"/>
      <c r="F130" s="48"/>
      <c r="G130" s="48"/>
      <c r="H130" s="78"/>
      <c r="I130" s="4"/>
      <c r="J130" s="33"/>
      <c r="K130" s="33"/>
      <c r="L130" s="33"/>
      <c r="M130" s="33"/>
      <c r="N130" s="41"/>
      <c r="O130" s="41"/>
    </row>
    <row r="131" spans="1:15" ht="12.75">
      <c r="A131" s="33"/>
      <c r="B131" s="48"/>
      <c r="C131" s="48"/>
      <c r="D131" s="48"/>
      <c r="E131" s="48"/>
      <c r="F131" s="48"/>
      <c r="G131" s="48"/>
      <c r="H131" s="251" t="s">
        <v>375</v>
      </c>
      <c r="I131" s="251"/>
      <c r="J131" s="33"/>
      <c r="K131" s="33"/>
      <c r="L131" s="33"/>
      <c r="M131" s="33"/>
      <c r="N131" s="41"/>
      <c r="O131" s="41"/>
    </row>
    <row r="132" spans="1:15" ht="12.75" customHeight="1">
      <c r="A132" s="33"/>
      <c r="B132" s="283"/>
      <c r="C132" s="283"/>
      <c r="D132" s="283"/>
      <c r="E132" s="283"/>
      <c r="F132" s="282"/>
      <c r="G132" s="282"/>
      <c r="H132" s="282"/>
      <c r="I132" s="4"/>
      <c r="J132" s="33"/>
      <c r="K132" s="33"/>
      <c r="L132" s="33"/>
      <c r="M132" s="33"/>
      <c r="N132" s="41"/>
      <c r="O132" s="41"/>
    </row>
    <row r="133" spans="1:15" ht="15">
      <c r="A133" s="33"/>
      <c r="B133" s="250" t="s">
        <v>160</v>
      </c>
      <c r="C133" s="250"/>
      <c r="D133" s="250"/>
      <c r="E133" s="250"/>
      <c r="F133" s="282"/>
      <c r="G133" s="282"/>
      <c r="H133" s="282"/>
      <c r="I133" s="4"/>
      <c r="J133" s="33"/>
      <c r="K133" s="33"/>
      <c r="L133" s="33"/>
      <c r="M133" s="33"/>
      <c r="N133" s="41"/>
      <c r="O133" s="41"/>
    </row>
    <row r="134" spans="1:15" ht="12.75">
      <c r="A134" s="33"/>
      <c r="B134" s="272" t="s">
        <v>408</v>
      </c>
      <c r="C134" s="272"/>
      <c r="D134" s="272"/>
      <c r="E134" s="264" t="s">
        <v>282</v>
      </c>
      <c r="F134" s="264"/>
      <c r="G134" s="264"/>
      <c r="H134" s="264"/>
      <c r="I134" s="4"/>
      <c r="J134" s="33"/>
      <c r="K134" s="33"/>
      <c r="L134" s="33"/>
      <c r="M134" s="33"/>
      <c r="N134" s="41"/>
      <c r="O134" s="41"/>
    </row>
    <row r="135" spans="1:15" ht="12.75">
      <c r="A135" s="33"/>
      <c r="B135" s="38">
        <v>1</v>
      </c>
      <c r="C135" s="235" t="s">
        <v>404</v>
      </c>
      <c r="D135" s="235"/>
      <c r="E135" s="235"/>
      <c r="F135" s="235"/>
      <c r="G135" s="236"/>
      <c r="H135" s="118"/>
      <c r="I135" s="4"/>
      <c r="J135" s="33"/>
      <c r="K135" s="33"/>
      <c r="L135" s="33"/>
      <c r="M135" s="33"/>
      <c r="N135" s="41"/>
      <c r="O135" s="41"/>
    </row>
    <row r="136" spans="1:15" ht="12.75">
      <c r="A136" s="33"/>
      <c r="B136" s="58">
        <v>2</v>
      </c>
      <c r="C136" s="237" t="s">
        <v>405</v>
      </c>
      <c r="D136" s="235"/>
      <c r="E136" s="235"/>
      <c r="F136" s="235"/>
      <c r="G136" s="236"/>
      <c r="H136" s="118"/>
      <c r="I136" s="4"/>
      <c r="J136" s="33"/>
      <c r="K136" s="33"/>
      <c r="L136" s="33"/>
      <c r="M136" s="33"/>
      <c r="N136" s="41"/>
      <c r="O136" s="41"/>
    </row>
    <row r="137" spans="1:15" ht="12.75">
      <c r="A137" s="33"/>
      <c r="B137" s="38">
        <v>3</v>
      </c>
      <c r="C137" s="242" t="s">
        <v>406</v>
      </c>
      <c r="D137" s="235"/>
      <c r="E137" s="235"/>
      <c r="F137" s="235"/>
      <c r="G137" s="236"/>
      <c r="H137" s="118"/>
      <c r="I137" s="4"/>
      <c r="J137" s="33"/>
      <c r="K137" s="33"/>
      <c r="L137" s="33"/>
      <c r="M137" s="33"/>
      <c r="N137" s="41"/>
      <c r="O137" s="41"/>
    </row>
    <row r="138" spans="1:15" ht="25.5" customHeight="1">
      <c r="A138" s="33"/>
      <c r="B138" s="151">
        <v>4</v>
      </c>
      <c r="C138" s="257" t="s">
        <v>507</v>
      </c>
      <c r="D138" s="257"/>
      <c r="E138" s="257"/>
      <c r="F138" s="257"/>
      <c r="G138" s="258"/>
      <c r="H138" s="128">
        <f>IF(COUNTA(Page4_RCDTMA)&gt;=1,SUM(Page4_RCDTMA),"")</f>
      </c>
      <c r="I138" s="4"/>
      <c r="J138" s="33"/>
      <c r="K138" s="33"/>
      <c r="L138" s="33"/>
      <c r="M138" s="33"/>
      <c r="N138" s="41"/>
      <c r="O138" s="41"/>
    </row>
    <row r="139" spans="1:15" ht="12.75">
      <c r="A139" s="33"/>
      <c r="B139" s="256"/>
      <c r="C139" s="256"/>
      <c r="D139" s="256"/>
      <c r="E139" s="256"/>
      <c r="F139" s="256"/>
      <c r="G139" s="256"/>
      <c r="H139" s="59"/>
      <c r="I139" s="4"/>
      <c r="J139" s="33"/>
      <c r="K139" s="33"/>
      <c r="L139" s="33"/>
      <c r="M139" s="33"/>
      <c r="N139" s="41"/>
      <c r="O139" s="41"/>
    </row>
    <row r="140" spans="1:15" ht="12.75">
      <c r="A140" s="33"/>
      <c r="B140" s="272" t="s">
        <v>407</v>
      </c>
      <c r="C140" s="272"/>
      <c r="D140" s="272"/>
      <c r="E140" s="272"/>
      <c r="F140" s="272"/>
      <c r="G140" s="272"/>
      <c r="H140" s="272"/>
      <c r="I140" s="4"/>
      <c r="J140" s="33"/>
      <c r="K140" s="33"/>
      <c r="L140" s="33"/>
      <c r="M140" s="33"/>
      <c r="N140" s="41"/>
      <c r="O140" s="41"/>
    </row>
    <row r="141" spans="1:15" ht="12.75">
      <c r="A141" s="33"/>
      <c r="B141" s="38">
        <v>5</v>
      </c>
      <c r="C141" s="235" t="s">
        <v>391</v>
      </c>
      <c r="D141" s="235"/>
      <c r="E141" s="235"/>
      <c r="F141" s="235"/>
      <c r="G141" s="236"/>
      <c r="H141" s="118"/>
      <c r="I141" s="4"/>
      <c r="J141" s="33"/>
      <c r="K141" s="33"/>
      <c r="L141" s="33"/>
      <c r="M141" s="33"/>
      <c r="N141" s="41"/>
      <c r="O141" s="41"/>
    </row>
    <row r="142" spans="1:15" ht="12.75">
      <c r="A142" s="33"/>
      <c r="B142" s="38">
        <v>6</v>
      </c>
      <c r="C142" s="235" t="s">
        <v>392</v>
      </c>
      <c r="D142" s="235"/>
      <c r="E142" s="235"/>
      <c r="F142" s="235"/>
      <c r="G142" s="236"/>
      <c r="H142" s="118"/>
      <c r="I142" s="4"/>
      <c r="J142" s="33"/>
      <c r="K142" s="33"/>
      <c r="L142" s="33"/>
      <c r="M142" s="33"/>
      <c r="N142" s="41"/>
      <c r="O142" s="41"/>
    </row>
    <row r="143" spans="1:15" ht="12.75">
      <c r="A143" s="33"/>
      <c r="B143" s="38">
        <v>7</v>
      </c>
      <c r="C143" s="235" t="s">
        <v>393</v>
      </c>
      <c r="D143" s="235"/>
      <c r="E143" s="235"/>
      <c r="F143" s="235"/>
      <c r="G143" s="236"/>
      <c r="H143" s="118"/>
      <c r="I143" s="4"/>
      <c r="J143" s="33"/>
      <c r="K143" s="33"/>
      <c r="L143" s="33"/>
      <c r="M143" s="33"/>
      <c r="N143" s="41"/>
      <c r="O143" s="41"/>
    </row>
    <row r="144" spans="1:15" ht="24.75" customHeight="1">
      <c r="A144" s="33"/>
      <c r="B144" s="152">
        <v>8</v>
      </c>
      <c r="C144" s="270" t="s">
        <v>508</v>
      </c>
      <c r="D144" s="270"/>
      <c r="E144" s="270"/>
      <c r="F144" s="270"/>
      <c r="G144" s="271"/>
      <c r="H144" s="128">
        <f>IF(COUNTA(Page4_RCDPI)&gt;=1,SUM(Page4_RCDPI),"")</f>
      </c>
      <c r="I144" s="4"/>
      <c r="J144" s="33"/>
      <c r="K144" s="33"/>
      <c r="L144" s="33"/>
      <c r="M144" s="33"/>
      <c r="N144" s="41"/>
      <c r="O144" s="41"/>
    </row>
    <row r="145" spans="1:15" ht="0.75" customHeight="1">
      <c r="A145" s="33"/>
      <c r="B145" s="150"/>
      <c r="C145" s="57"/>
      <c r="D145" s="57"/>
      <c r="E145" s="57"/>
      <c r="F145" s="57"/>
      <c r="G145" s="57"/>
      <c r="H145" s="119"/>
      <c r="I145" s="4"/>
      <c r="J145" s="33"/>
      <c r="K145" s="33"/>
      <c r="L145" s="33"/>
      <c r="M145" s="33"/>
      <c r="N145" s="41"/>
      <c r="O145" s="41"/>
    </row>
    <row r="146" spans="1:15" ht="12.75">
      <c r="A146" s="33"/>
      <c r="B146" s="38">
        <v>9</v>
      </c>
      <c r="C146" s="235" t="s">
        <v>362</v>
      </c>
      <c r="D146" s="235"/>
      <c r="E146" s="235"/>
      <c r="F146" s="235"/>
      <c r="G146" s="236"/>
      <c r="H146" s="126"/>
      <c r="I146" s="4"/>
      <c r="J146" s="33"/>
      <c r="K146" s="33"/>
      <c r="L146" s="33"/>
      <c r="M146" s="33"/>
      <c r="N146" s="41"/>
      <c r="O146" s="41"/>
    </row>
    <row r="147" spans="1:15" ht="12.75">
      <c r="A147" s="33"/>
      <c r="B147" s="295"/>
      <c r="C147" s="295"/>
      <c r="D147" s="295"/>
      <c r="E147" s="295"/>
      <c r="F147" s="295"/>
      <c r="G147" s="295"/>
      <c r="H147" s="295"/>
      <c r="I147" s="4"/>
      <c r="J147" s="33"/>
      <c r="K147" s="33"/>
      <c r="L147" s="33"/>
      <c r="M147" s="33"/>
      <c r="N147" s="41"/>
      <c r="O147" s="41"/>
    </row>
    <row r="148" spans="1:15" ht="12.75">
      <c r="A148" s="33"/>
      <c r="B148" s="272" t="s">
        <v>409</v>
      </c>
      <c r="C148" s="272"/>
      <c r="D148" s="272"/>
      <c r="E148" s="272"/>
      <c r="F148" s="272"/>
      <c r="G148" s="272"/>
      <c r="H148" s="272"/>
      <c r="I148" s="4"/>
      <c r="J148" s="33"/>
      <c r="K148" s="33"/>
      <c r="L148" s="33"/>
      <c r="M148" s="33"/>
      <c r="N148" s="41"/>
      <c r="O148" s="41"/>
    </row>
    <row r="149" spans="1:15" ht="12.75">
      <c r="A149" s="33"/>
      <c r="B149" s="38">
        <v>10</v>
      </c>
      <c r="C149" s="235" t="s">
        <v>410</v>
      </c>
      <c r="D149" s="235"/>
      <c r="E149" s="235"/>
      <c r="F149" s="235"/>
      <c r="G149" s="236"/>
      <c r="H149" s="118"/>
      <c r="I149" s="4"/>
      <c r="J149" s="33"/>
      <c r="K149" s="33"/>
      <c r="L149" s="33"/>
      <c r="M149" s="33"/>
      <c r="N149" s="41"/>
      <c r="O149" s="41"/>
    </row>
    <row r="150" spans="1:15" ht="12.75">
      <c r="A150" s="33"/>
      <c r="B150" s="38">
        <v>11</v>
      </c>
      <c r="C150" s="235" t="s">
        <v>411</v>
      </c>
      <c r="D150" s="235"/>
      <c r="E150" s="235"/>
      <c r="F150" s="235"/>
      <c r="G150" s="236"/>
      <c r="H150" s="118"/>
      <c r="I150" s="4"/>
      <c r="J150" s="33"/>
      <c r="K150" s="33"/>
      <c r="L150" s="33"/>
      <c r="M150" s="33"/>
      <c r="N150" s="41"/>
      <c r="O150" s="41"/>
    </row>
    <row r="151" spans="1:15" ht="12.75">
      <c r="A151" s="33"/>
      <c r="B151" s="38">
        <v>12</v>
      </c>
      <c r="C151" s="235" t="s">
        <v>412</v>
      </c>
      <c r="D151" s="235"/>
      <c r="E151" s="235"/>
      <c r="F151" s="235"/>
      <c r="G151" s="236"/>
      <c r="H151" s="118"/>
      <c r="I151" s="4"/>
      <c r="J151" s="33"/>
      <c r="K151" s="33"/>
      <c r="L151" s="33"/>
      <c r="M151" s="33"/>
      <c r="N151" s="41"/>
      <c r="O151" s="41"/>
    </row>
    <row r="152" spans="1:15" ht="25.5" customHeight="1">
      <c r="A152" s="33"/>
      <c r="B152" s="85">
        <v>13</v>
      </c>
      <c r="C152" s="270" t="s">
        <v>509</v>
      </c>
      <c r="D152" s="270"/>
      <c r="E152" s="270"/>
      <c r="F152" s="270"/>
      <c r="G152" s="271"/>
      <c r="H152" s="128"/>
      <c r="I152" s="4"/>
      <c r="J152" s="33"/>
      <c r="K152" s="33"/>
      <c r="L152" s="33"/>
      <c r="M152" s="33"/>
      <c r="N152" s="41"/>
      <c r="O152" s="41"/>
    </row>
    <row r="153" spans="1:15" ht="0.75" customHeight="1">
      <c r="A153" s="33"/>
      <c r="B153" s="38">
        <v>13</v>
      </c>
      <c r="C153" s="57"/>
      <c r="D153" s="57"/>
      <c r="E153" s="57"/>
      <c r="F153" s="57"/>
      <c r="G153" s="57"/>
      <c r="H153" s="120"/>
      <c r="I153" s="4"/>
      <c r="J153" s="33"/>
      <c r="K153" s="33"/>
      <c r="L153" s="33"/>
      <c r="M153" s="33"/>
      <c r="N153" s="41"/>
      <c r="O153" s="41"/>
    </row>
    <row r="154" spans="1:15" ht="12.75">
      <c r="A154" s="33"/>
      <c r="B154" s="38">
        <v>14</v>
      </c>
      <c r="C154" s="235" t="s">
        <v>413</v>
      </c>
      <c r="D154" s="235"/>
      <c r="E154" s="235"/>
      <c r="F154" s="235"/>
      <c r="G154" s="236"/>
      <c r="H154" s="126"/>
      <c r="I154" s="4"/>
      <c r="J154" s="33"/>
      <c r="K154" s="33"/>
      <c r="L154" s="33"/>
      <c r="M154" s="33"/>
      <c r="N154" s="41"/>
      <c r="O154" s="41"/>
    </row>
    <row r="155" spans="1:15" ht="12.75">
      <c r="A155" s="33"/>
      <c r="B155" s="295"/>
      <c r="C155" s="295"/>
      <c r="D155" s="295"/>
      <c r="E155" s="295"/>
      <c r="F155" s="295"/>
      <c r="G155" s="295"/>
      <c r="H155" s="295"/>
      <c r="I155" s="4"/>
      <c r="J155" s="33"/>
      <c r="K155" s="33"/>
      <c r="L155" s="33"/>
      <c r="M155" s="33"/>
      <c r="N155" s="41"/>
      <c r="O155" s="41"/>
    </row>
    <row r="156" spans="1:15" ht="12.75">
      <c r="A156" s="33"/>
      <c r="B156" s="272" t="s">
        <v>13</v>
      </c>
      <c r="C156" s="272"/>
      <c r="D156" s="272"/>
      <c r="E156" s="272"/>
      <c r="F156" s="272"/>
      <c r="G156" s="272"/>
      <c r="H156" s="272"/>
      <c r="I156" s="4"/>
      <c r="J156" s="33"/>
      <c r="K156" s="33"/>
      <c r="L156" s="33"/>
      <c r="M156" s="33"/>
      <c r="N156" s="41"/>
      <c r="O156" s="41"/>
    </row>
    <row r="157" spans="1:15" ht="12.75">
      <c r="A157" s="33"/>
      <c r="B157" s="38">
        <v>15</v>
      </c>
      <c r="C157" s="235" t="s">
        <v>465</v>
      </c>
      <c r="D157" s="235"/>
      <c r="E157" s="235"/>
      <c r="F157" s="235"/>
      <c r="G157" s="236"/>
      <c r="H157" s="77"/>
      <c r="I157" s="4"/>
      <c r="J157" s="33"/>
      <c r="K157" s="33"/>
      <c r="L157" s="33"/>
      <c r="M157" s="33"/>
      <c r="N157" s="41"/>
      <c r="O157" s="41"/>
    </row>
    <row r="158" spans="1:15" ht="1.5" customHeight="1">
      <c r="A158" s="33"/>
      <c r="B158" s="32"/>
      <c r="C158" s="234"/>
      <c r="D158" s="234"/>
      <c r="E158" s="234"/>
      <c r="F158" s="234"/>
      <c r="G158" s="234"/>
      <c r="H158" s="154"/>
      <c r="I158" s="4"/>
      <c r="J158" s="33"/>
      <c r="K158" s="33"/>
      <c r="L158" s="33"/>
      <c r="M158" s="33"/>
      <c r="N158" s="41"/>
      <c r="O158" s="41"/>
    </row>
    <row r="159" spans="1:15" ht="9" customHeight="1">
      <c r="A159" s="33"/>
      <c r="B159" s="32"/>
      <c r="C159" s="234"/>
      <c r="D159" s="234"/>
      <c r="E159" s="234"/>
      <c r="F159" s="234"/>
      <c r="G159" s="234"/>
      <c r="H159" s="155"/>
      <c r="I159" s="4"/>
      <c r="J159" s="33"/>
      <c r="K159" s="33"/>
      <c r="L159" s="33"/>
      <c r="M159" s="33"/>
      <c r="N159" s="41"/>
      <c r="O159" s="41"/>
    </row>
    <row r="160" spans="1:15" ht="9" customHeight="1">
      <c r="A160" s="33"/>
      <c r="B160" s="49"/>
      <c r="C160" s="49"/>
      <c r="D160" s="49"/>
      <c r="E160" s="49"/>
      <c r="F160" s="49"/>
      <c r="G160" s="49"/>
      <c r="H160" s="80"/>
      <c r="I160" s="4"/>
      <c r="J160" s="33"/>
      <c r="K160" s="33"/>
      <c r="L160" s="33"/>
      <c r="M160" s="33"/>
      <c r="N160" s="41"/>
      <c r="O160" s="41"/>
    </row>
    <row r="161" spans="1:15" ht="12.75" customHeight="1">
      <c r="A161" s="33"/>
      <c r="B161" s="246" t="s">
        <v>514</v>
      </c>
      <c r="C161" s="246"/>
      <c r="D161" s="246"/>
      <c r="E161" s="246"/>
      <c r="F161" s="246"/>
      <c r="G161" s="246"/>
      <c r="H161" s="246"/>
      <c r="I161" s="4"/>
      <c r="J161" s="33"/>
      <c r="K161" s="33"/>
      <c r="L161" s="33"/>
      <c r="M161" s="33"/>
      <c r="N161" s="41"/>
      <c r="O161" s="41"/>
    </row>
    <row r="162" spans="1:15" ht="12.75">
      <c r="A162" s="33"/>
      <c r="B162" s="253" t="s">
        <v>463</v>
      </c>
      <c r="C162" s="254"/>
      <c r="D162" s="255"/>
      <c r="E162" s="273" t="s">
        <v>115</v>
      </c>
      <c r="F162" s="274"/>
      <c r="G162" s="274"/>
      <c r="H162" s="58" t="s">
        <v>87</v>
      </c>
      <c r="I162" s="4"/>
      <c r="J162" s="33"/>
      <c r="K162" s="33"/>
      <c r="L162" s="33"/>
      <c r="M162" s="33"/>
      <c r="N162" s="41"/>
      <c r="O162" s="41"/>
    </row>
    <row r="163" spans="1:15" ht="12.75">
      <c r="A163" s="33"/>
      <c r="B163" s="206"/>
      <c r="C163" s="207"/>
      <c r="D163" s="207"/>
      <c r="E163" s="275"/>
      <c r="F163" s="276"/>
      <c r="G163" s="277"/>
      <c r="H163" s="121"/>
      <c r="I163" s="4"/>
      <c r="J163" s="33"/>
      <c r="K163" s="33"/>
      <c r="L163" s="33"/>
      <c r="M163" s="33"/>
      <c r="N163" s="41"/>
      <c r="O163" s="41"/>
    </row>
    <row r="164" spans="1:15" ht="12.75">
      <c r="A164" s="33"/>
      <c r="B164" s="206"/>
      <c r="C164" s="207"/>
      <c r="D164" s="207"/>
      <c r="E164" s="206"/>
      <c r="F164" s="207"/>
      <c r="G164" s="208"/>
      <c r="H164" s="121"/>
      <c r="I164" s="4"/>
      <c r="J164" s="33"/>
      <c r="K164" s="33"/>
      <c r="L164" s="33"/>
      <c r="M164" s="33"/>
      <c r="N164" s="41"/>
      <c r="O164" s="41"/>
    </row>
    <row r="165" spans="1:15" ht="12.75">
      <c r="A165" s="33"/>
      <c r="B165" s="206"/>
      <c r="C165" s="207"/>
      <c r="D165" s="207"/>
      <c r="E165" s="206"/>
      <c r="F165" s="207"/>
      <c r="G165" s="208"/>
      <c r="H165" s="121"/>
      <c r="I165" s="4"/>
      <c r="J165" s="33"/>
      <c r="K165" s="33"/>
      <c r="L165" s="33"/>
      <c r="M165" s="33"/>
      <c r="N165" s="41"/>
      <c r="O165" s="41"/>
    </row>
    <row r="166" spans="1:15" ht="12.75">
      <c r="A166" s="33"/>
      <c r="B166" s="206"/>
      <c r="C166" s="207"/>
      <c r="D166" s="208"/>
      <c r="E166" s="206"/>
      <c r="F166" s="207"/>
      <c r="G166" s="208"/>
      <c r="H166" s="121"/>
      <c r="I166" s="4"/>
      <c r="J166" s="33"/>
      <c r="K166" s="33"/>
      <c r="L166" s="33"/>
      <c r="M166" s="33"/>
      <c r="N166" s="41"/>
      <c r="O166" s="41"/>
    </row>
    <row r="167" spans="1:15" ht="12.75">
      <c r="A167" s="33"/>
      <c r="B167" s="206"/>
      <c r="C167" s="207"/>
      <c r="D167" s="208"/>
      <c r="E167" s="206"/>
      <c r="F167" s="207"/>
      <c r="G167" s="208"/>
      <c r="H167" s="121"/>
      <c r="I167" s="4"/>
      <c r="J167" s="33"/>
      <c r="K167" s="33"/>
      <c r="L167" s="33"/>
      <c r="M167" s="33"/>
      <c r="N167" s="41"/>
      <c r="O167" s="41"/>
    </row>
    <row r="168" spans="1:15" ht="12.75">
      <c r="A168" s="33"/>
      <c r="B168" s="206"/>
      <c r="C168" s="207"/>
      <c r="D168" s="208"/>
      <c r="E168" s="206"/>
      <c r="F168" s="207"/>
      <c r="G168" s="208"/>
      <c r="H168" s="121"/>
      <c r="I168" s="4"/>
      <c r="J168" s="33"/>
      <c r="K168" s="33"/>
      <c r="L168" s="33"/>
      <c r="M168" s="33"/>
      <c r="N168" s="41"/>
      <c r="O168" s="41"/>
    </row>
    <row r="169" spans="1:15" ht="12.75">
      <c r="A169" s="33"/>
      <c r="B169" s="206"/>
      <c r="C169" s="207"/>
      <c r="D169" s="208"/>
      <c r="E169" s="206"/>
      <c r="F169" s="207"/>
      <c r="G169" s="208"/>
      <c r="H169" s="121"/>
      <c r="I169" s="4"/>
      <c r="J169" s="33"/>
      <c r="K169" s="33"/>
      <c r="L169" s="33"/>
      <c r="M169" s="33"/>
      <c r="N169" s="41"/>
      <c r="O169" s="41"/>
    </row>
    <row r="170" spans="1:15" ht="12.75">
      <c r="A170" s="33"/>
      <c r="B170" s="206"/>
      <c r="C170" s="207"/>
      <c r="D170" s="208"/>
      <c r="E170" s="206"/>
      <c r="F170" s="207"/>
      <c r="G170" s="208"/>
      <c r="H170" s="121"/>
      <c r="I170" s="4"/>
      <c r="J170" s="33"/>
      <c r="K170" s="33"/>
      <c r="L170" s="33"/>
      <c r="M170" s="33"/>
      <c r="N170" s="41"/>
      <c r="O170" s="41"/>
    </row>
    <row r="171" spans="1:15" ht="12.75">
      <c r="A171" s="33"/>
      <c r="B171" s="206"/>
      <c r="C171" s="207"/>
      <c r="D171" s="208"/>
      <c r="E171" s="206"/>
      <c r="F171" s="207"/>
      <c r="G171" s="208"/>
      <c r="H171" s="121"/>
      <c r="I171" s="4"/>
      <c r="J171" s="33"/>
      <c r="K171" s="33"/>
      <c r="L171" s="33"/>
      <c r="M171" s="33"/>
      <c r="N171" s="41"/>
      <c r="O171" s="41"/>
    </row>
    <row r="172" spans="1:15" ht="12.75">
      <c r="A172" s="33"/>
      <c r="B172" s="206"/>
      <c r="C172" s="207"/>
      <c r="D172" s="208"/>
      <c r="E172" s="206"/>
      <c r="F172" s="207"/>
      <c r="G172" s="208"/>
      <c r="H172" s="121"/>
      <c r="I172" s="4"/>
      <c r="J172" s="33"/>
      <c r="K172" s="33"/>
      <c r="L172" s="33"/>
      <c r="M172" s="33"/>
      <c r="N172" s="41"/>
      <c r="O172" s="41"/>
    </row>
    <row r="173" spans="1:15" ht="12.75">
      <c r="A173" s="33"/>
      <c r="B173" s="175"/>
      <c r="C173" s="244" t="s">
        <v>380</v>
      </c>
      <c r="D173" s="245"/>
      <c r="E173" s="245"/>
      <c r="F173" s="245"/>
      <c r="G173" s="245"/>
      <c r="H173" s="245"/>
      <c r="I173" s="4"/>
      <c r="J173" s="33"/>
      <c r="K173" s="33"/>
      <c r="L173" s="33"/>
      <c r="M173" s="33"/>
      <c r="N173" s="41"/>
      <c r="O173" s="41"/>
    </row>
    <row r="174" spans="1:15" ht="0.75" customHeight="1">
      <c r="A174" s="33"/>
      <c r="B174" s="162"/>
      <c r="C174" s="161"/>
      <c r="D174" s="161"/>
      <c r="E174" s="161"/>
      <c r="F174" s="161"/>
      <c r="G174" s="161"/>
      <c r="H174" s="161"/>
      <c r="I174" s="4"/>
      <c r="J174" s="33"/>
      <c r="K174" s="33"/>
      <c r="L174" s="33"/>
      <c r="M174" s="33"/>
      <c r="N174" s="41"/>
      <c r="O174" s="41"/>
    </row>
    <row r="175" spans="1:15" ht="9" customHeight="1">
      <c r="A175" s="33"/>
      <c r="B175" s="162"/>
      <c r="C175" s="161"/>
      <c r="D175" s="161"/>
      <c r="E175" s="161"/>
      <c r="F175" s="161"/>
      <c r="G175" s="161"/>
      <c r="H175" s="161"/>
      <c r="I175" s="4"/>
      <c r="J175" s="33"/>
      <c r="K175" s="33"/>
      <c r="L175" s="33"/>
      <c r="M175" s="33"/>
      <c r="N175" s="41"/>
      <c r="O175" s="41"/>
    </row>
    <row r="176" spans="1:15" ht="9" customHeight="1">
      <c r="A176" s="33"/>
      <c r="B176" s="48"/>
      <c r="C176" s="48"/>
      <c r="D176" s="48"/>
      <c r="E176" s="48"/>
      <c r="F176" s="48"/>
      <c r="G176" s="48"/>
      <c r="H176" s="78"/>
      <c r="I176" s="4"/>
      <c r="J176" s="33"/>
      <c r="K176" s="33"/>
      <c r="L176" s="33"/>
      <c r="M176" s="33"/>
      <c r="N176" s="41"/>
      <c r="O176" s="41"/>
    </row>
    <row r="177" spans="1:15" ht="12.75" customHeight="1">
      <c r="A177" s="33"/>
      <c r="B177" s="246" t="s">
        <v>515</v>
      </c>
      <c r="C177" s="246"/>
      <c r="D177" s="246"/>
      <c r="E177" s="246"/>
      <c r="F177" s="246"/>
      <c r="G177" s="246"/>
      <c r="H177" s="246"/>
      <c r="I177" s="4"/>
      <c r="J177" s="33"/>
      <c r="K177" s="33"/>
      <c r="L177" s="33"/>
      <c r="M177" s="33"/>
      <c r="N177" s="41"/>
      <c r="O177" s="41"/>
    </row>
    <row r="178" spans="1:15" ht="12.75">
      <c r="A178" s="33"/>
      <c r="B178" s="253" t="s">
        <v>463</v>
      </c>
      <c r="C178" s="254"/>
      <c r="D178" s="255"/>
      <c r="E178" s="316" t="s">
        <v>116</v>
      </c>
      <c r="F178" s="317"/>
      <c r="G178" s="317"/>
      <c r="H178" s="58" t="s">
        <v>87</v>
      </c>
      <c r="I178" s="4"/>
      <c r="J178" s="33"/>
      <c r="K178" s="33"/>
      <c r="L178" s="33"/>
      <c r="M178" s="33"/>
      <c r="N178" s="41"/>
      <c r="O178" s="41"/>
    </row>
    <row r="179" spans="1:15" ht="12.75">
      <c r="A179" s="33"/>
      <c r="B179" s="206"/>
      <c r="C179" s="207"/>
      <c r="D179" s="207"/>
      <c r="E179" s="275"/>
      <c r="F179" s="276"/>
      <c r="G179" s="277"/>
      <c r="H179" s="121"/>
      <c r="I179" s="4"/>
      <c r="J179" s="33"/>
      <c r="K179" s="33"/>
      <c r="L179" s="33"/>
      <c r="M179" s="33"/>
      <c r="N179" s="41"/>
      <c r="O179" s="41"/>
    </row>
    <row r="180" spans="1:15" ht="12.75">
      <c r="A180" s="33"/>
      <c r="B180" s="206"/>
      <c r="C180" s="207"/>
      <c r="D180" s="207"/>
      <c r="E180" s="206"/>
      <c r="F180" s="207"/>
      <c r="G180" s="208"/>
      <c r="H180" s="121"/>
      <c r="I180" s="4"/>
      <c r="J180" s="33"/>
      <c r="K180" s="33"/>
      <c r="L180" s="33"/>
      <c r="M180" s="33"/>
      <c r="N180" s="41"/>
      <c r="O180" s="41"/>
    </row>
    <row r="181" spans="1:15" ht="12.75">
      <c r="A181" s="33"/>
      <c r="B181" s="206"/>
      <c r="C181" s="207"/>
      <c r="D181" s="207"/>
      <c r="E181" s="206"/>
      <c r="F181" s="207"/>
      <c r="G181" s="208"/>
      <c r="H181" s="121"/>
      <c r="I181" s="4"/>
      <c r="J181" s="33"/>
      <c r="K181" s="33"/>
      <c r="L181" s="33"/>
      <c r="M181" s="33"/>
      <c r="N181" s="41"/>
      <c r="O181" s="41"/>
    </row>
    <row r="182" spans="1:15" ht="12.75">
      <c r="A182" s="33"/>
      <c r="B182" s="206"/>
      <c r="C182" s="207"/>
      <c r="D182" s="208"/>
      <c r="E182" s="206"/>
      <c r="F182" s="207"/>
      <c r="G182" s="208"/>
      <c r="H182" s="121"/>
      <c r="I182" s="4"/>
      <c r="J182" s="33"/>
      <c r="K182" s="33"/>
      <c r="L182" s="33"/>
      <c r="M182" s="33"/>
      <c r="N182" s="41"/>
      <c r="O182" s="41"/>
    </row>
    <row r="183" spans="1:15" ht="12.75">
      <c r="A183" s="33"/>
      <c r="B183" s="206"/>
      <c r="C183" s="207"/>
      <c r="D183" s="208"/>
      <c r="E183" s="206"/>
      <c r="F183" s="207"/>
      <c r="G183" s="208"/>
      <c r="H183" s="121"/>
      <c r="I183" s="4"/>
      <c r="J183" s="33"/>
      <c r="K183" s="33"/>
      <c r="L183" s="33"/>
      <c r="M183" s="33"/>
      <c r="N183" s="41"/>
      <c r="O183" s="41"/>
    </row>
    <row r="184" spans="1:15" ht="12.75">
      <c r="A184" s="33"/>
      <c r="B184" s="206"/>
      <c r="C184" s="207"/>
      <c r="D184" s="208"/>
      <c r="E184" s="206"/>
      <c r="F184" s="207"/>
      <c r="G184" s="208"/>
      <c r="H184" s="121"/>
      <c r="I184" s="4"/>
      <c r="J184" s="33"/>
      <c r="K184" s="33"/>
      <c r="L184" s="33"/>
      <c r="M184" s="33"/>
      <c r="N184" s="41"/>
      <c r="O184" s="41"/>
    </row>
    <row r="185" spans="1:15" ht="12.75">
      <c r="A185" s="33"/>
      <c r="B185" s="206"/>
      <c r="C185" s="207"/>
      <c r="D185" s="208"/>
      <c r="E185" s="206"/>
      <c r="F185" s="207"/>
      <c r="G185" s="208"/>
      <c r="H185" s="121"/>
      <c r="I185" s="4"/>
      <c r="J185" s="33"/>
      <c r="K185" s="33"/>
      <c r="L185" s="33"/>
      <c r="M185" s="33"/>
      <c r="N185" s="41"/>
      <c r="O185" s="41"/>
    </row>
    <row r="186" spans="1:15" ht="12.75">
      <c r="A186" s="33"/>
      <c r="B186" s="206"/>
      <c r="C186" s="207"/>
      <c r="D186" s="208"/>
      <c r="E186" s="206"/>
      <c r="F186" s="207"/>
      <c r="G186" s="208"/>
      <c r="H186" s="121"/>
      <c r="I186" s="4"/>
      <c r="J186" s="33"/>
      <c r="K186" s="33"/>
      <c r="L186" s="33"/>
      <c r="M186" s="33"/>
      <c r="N186" s="41"/>
      <c r="O186" s="41"/>
    </row>
    <row r="187" spans="1:15" ht="12.75">
      <c r="A187" s="33"/>
      <c r="B187" s="206"/>
      <c r="C187" s="207"/>
      <c r="D187" s="208"/>
      <c r="E187" s="206"/>
      <c r="F187" s="207"/>
      <c r="G187" s="208"/>
      <c r="H187" s="121"/>
      <c r="I187" s="4"/>
      <c r="J187" s="33"/>
      <c r="K187" s="33"/>
      <c r="L187" s="33"/>
      <c r="M187" s="33"/>
      <c r="N187" s="41"/>
      <c r="O187" s="41"/>
    </row>
    <row r="188" spans="1:15" ht="12.75">
      <c r="A188" s="33"/>
      <c r="B188" s="206"/>
      <c r="C188" s="207"/>
      <c r="D188" s="208"/>
      <c r="E188" s="206"/>
      <c r="F188" s="207"/>
      <c r="G188" s="208"/>
      <c r="H188" s="121"/>
      <c r="I188" s="4"/>
      <c r="J188" s="33"/>
      <c r="K188" s="33"/>
      <c r="L188" s="33"/>
      <c r="M188" s="33"/>
      <c r="N188" s="41"/>
      <c r="O188" s="41"/>
    </row>
    <row r="189" spans="1:15" ht="12.75">
      <c r="A189" s="33"/>
      <c r="B189" s="176"/>
      <c r="C189" s="314" t="s">
        <v>380</v>
      </c>
      <c r="D189" s="315"/>
      <c r="E189" s="315"/>
      <c r="F189" s="315"/>
      <c r="G189" s="315"/>
      <c r="H189" s="315"/>
      <c r="I189" s="4"/>
      <c r="J189" s="81" t="s">
        <v>516</v>
      </c>
      <c r="K189" s="33"/>
      <c r="L189" s="33"/>
      <c r="M189" s="33"/>
      <c r="N189" s="41"/>
      <c r="O189" s="41"/>
    </row>
    <row r="190" spans="1:15" ht="12.75">
      <c r="A190" s="33"/>
      <c r="B190" s="48"/>
      <c r="C190" s="48"/>
      <c r="D190" s="238"/>
      <c r="E190" s="48"/>
      <c r="F190" s="48"/>
      <c r="G190" s="48"/>
      <c r="H190" s="103"/>
      <c r="I190" s="4"/>
      <c r="J190" s="81"/>
      <c r="K190" s="33"/>
      <c r="L190" s="33"/>
      <c r="M190" s="33"/>
      <c r="N190" s="41"/>
      <c r="O190" s="41"/>
    </row>
    <row r="191" spans="1:15" ht="12.75">
      <c r="A191" s="33"/>
      <c r="B191" s="48"/>
      <c r="C191" s="48"/>
      <c r="D191" s="238"/>
      <c r="E191" s="48"/>
      <c r="F191" s="48"/>
      <c r="G191" s="48"/>
      <c r="H191" s="78"/>
      <c r="I191" s="4"/>
      <c r="J191" s="33"/>
      <c r="K191" s="33"/>
      <c r="L191" s="33"/>
      <c r="M191" s="33"/>
      <c r="N191" s="41"/>
      <c r="O191" s="41"/>
    </row>
    <row r="192" spans="1:15" ht="18.75" customHeight="1">
      <c r="A192" s="33"/>
      <c r="B192" s="48"/>
      <c r="C192" s="48"/>
      <c r="D192" s="115" t="s">
        <v>286</v>
      </c>
      <c r="E192" s="48"/>
      <c r="F192" s="48"/>
      <c r="G192" s="48"/>
      <c r="H192" s="78"/>
      <c r="I192" s="4"/>
      <c r="J192" s="33"/>
      <c r="K192" s="33"/>
      <c r="L192" s="33"/>
      <c r="M192" s="33"/>
      <c r="N192" s="41"/>
      <c r="O192" s="41"/>
    </row>
    <row r="193" spans="1:15" ht="6" customHeight="1">
      <c r="A193" s="33"/>
      <c r="B193" s="48"/>
      <c r="C193" s="48"/>
      <c r="D193" s="116"/>
      <c r="E193" s="48"/>
      <c r="F193" s="48"/>
      <c r="G193" s="48"/>
      <c r="H193" s="78"/>
      <c r="I193" s="4"/>
      <c r="J193" s="33"/>
      <c r="K193" s="33"/>
      <c r="L193" s="33"/>
      <c r="M193" s="33"/>
      <c r="N193" s="41"/>
      <c r="O193" s="41"/>
    </row>
    <row r="194" spans="1:15" ht="12.75" hidden="1">
      <c r="A194" s="33"/>
      <c r="B194" s="48"/>
      <c r="C194" s="48"/>
      <c r="D194" s="48"/>
      <c r="E194" s="48"/>
      <c r="F194" s="48"/>
      <c r="G194" s="48"/>
      <c r="H194" s="78"/>
      <c r="I194" s="4"/>
      <c r="J194" s="33"/>
      <c r="K194" s="33"/>
      <c r="L194" s="33"/>
      <c r="M194" s="33"/>
      <c r="N194" s="41"/>
      <c r="O194" s="41"/>
    </row>
    <row r="195" spans="1:13" ht="12.75">
      <c r="A195" s="33"/>
      <c r="B195" s="7"/>
      <c r="C195" s="4"/>
      <c r="D195" s="4"/>
      <c r="E195" s="4"/>
      <c r="F195" s="4"/>
      <c r="G195" s="4"/>
      <c r="H195" s="209" t="s">
        <v>376</v>
      </c>
      <c r="I195" s="209"/>
      <c r="J195" s="33"/>
      <c r="K195" s="33"/>
      <c r="L195" s="33"/>
      <c r="M195" s="33"/>
    </row>
    <row r="196" spans="1:13" ht="15">
      <c r="A196" s="33"/>
      <c r="B196" s="250" t="s">
        <v>421</v>
      </c>
      <c r="C196" s="250"/>
      <c r="D196" s="250"/>
      <c r="E196" s="250"/>
      <c r="F196" s="250"/>
      <c r="G196" s="250"/>
      <c r="H196" s="148"/>
      <c r="I196" s="4"/>
      <c r="J196" s="33"/>
      <c r="K196" s="33"/>
      <c r="L196" s="33"/>
      <c r="M196" s="33"/>
    </row>
    <row r="197" spans="1:15" ht="15">
      <c r="A197" s="33"/>
      <c r="B197" s="223"/>
      <c r="C197" s="223"/>
      <c r="D197" s="223"/>
      <c r="E197" s="60"/>
      <c r="F197" s="264" t="s">
        <v>390</v>
      </c>
      <c r="G197" s="264"/>
      <c r="H197" s="264"/>
      <c r="I197" s="4"/>
      <c r="J197" s="33"/>
      <c r="K197" s="33"/>
      <c r="L197" s="33"/>
      <c r="M197" s="33"/>
      <c r="N197" s="41"/>
      <c r="O197" s="41"/>
    </row>
    <row r="198" spans="1:15" ht="12.75">
      <c r="A198" s="33"/>
      <c r="B198" s="263" t="s">
        <v>422</v>
      </c>
      <c r="C198" s="261"/>
      <c r="D198" s="261"/>
      <c r="E198" s="261"/>
      <c r="F198" s="261"/>
      <c r="G198" s="262"/>
      <c r="H198" s="93" t="s">
        <v>87</v>
      </c>
      <c r="I198" s="4"/>
      <c r="J198" s="33"/>
      <c r="K198" s="33"/>
      <c r="L198" s="33"/>
      <c r="M198" s="33"/>
      <c r="N198" s="41"/>
      <c r="O198" s="41"/>
    </row>
    <row r="199" spans="1:15" ht="12.75">
      <c r="A199" s="33"/>
      <c r="B199" s="38">
        <v>1</v>
      </c>
      <c r="C199" s="235" t="s">
        <v>394</v>
      </c>
      <c r="D199" s="235"/>
      <c r="E199" s="235"/>
      <c r="F199" s="235"/>
      <c r="G199" s="236"/>
      <c r="H199" s="52"/>
      <c r="I199" s="4"/>
      <c r="J199" s="33"/>
      <c r="K199" s="33"/>
      <c r="L199" s="33"/>
      <c r="M199" s="33"/>
      <c r="N199" s="41"/>
      <c r="O199" s="41"/>
    </row>
    <row r="200" spans="1:15" ht="12.75">
      <c r="A200" s="33"/>
      <c r="B200" s="38">
        <v>2</v>
      </c>
      <c r="C200" s="235" t="s">
        <v>396</v>
      </c>
      <c r="D200" s="235"/>
      <c r="E200" s="235"/>
      <c r="F200" s="235"/>
      <c r="G200" s="236"/>
      <c r="H200" s="52"/>
      <c r="I200" s="4"/>
      <c r="J200" s="33"/>
      <c r="K200" s="33"/>
      <c r="L200" s="33"/>
      <c r="M200" s="33"/>
      <c r="N200" s="41"/>
      <c r="O200" s="41"/>
    </row>
    <row r="201" spans="1:15" ht="12.75">
      <c r="A201" s="33"/>
      <c r="B201" s="38">
        <v>3</v>
      </c>
      <c r="C201" s="235" t="s">
        <v>395</v>
      </c>
      <c r="D201" s="235"/>
      <c r="E201" s="235"/>
      <c r="F201" s="235"/>
      <c r="G201" s="236"/>
      <c r="H201" s="52"/>
      <c r="I201" s="4"/>
      <c r="J201" s="33"/>
      <c r="K201" s="33"/>
      <c r="L201" s="33"/>
      <c r="M201" s="33"/>
      <c r="N201" s="41"/>
      <c r="O201" s="41"/>
    </row>
    <row r="202" spans="1:15" ht="12.75">
      <c r="A202" s="33"/>
      <c r="B202" s="153">
        <v>4</v>
      </c>
      <c r="C202" s="261" t="s">
        <v>423</v>
      </c>
      <c r="D202" s="261"/>
      <c r="E202" s="261"/>
      <c r="F202" s="261"/>
      <c r="G202" s="262"/>
      <c r="H202" s="98">
        <f>IF(COUNTA($H$199:$H$201)&gt;=1,SUM($H$199:$H$201)/3,"")</f>
      </c>
      <c r="I202" s="4"/>
      <c r="J202" s="33"/>
      <c r="K202" s="33"/>
      <c r="L202" s="33"/>
      <c r="M202" s="33"/>
      <c r="N202" s="41"/>
      <c r="O202" s="41"/>
    </row>
    <row r="203" spans="1:15" ht="28.5" customHeight="1">
      <c r="A203" s="33"/>
      <c r="B203" s="49"/>
      <c r="C203" s="49"/>
      <c r="D203" s="49"/>
      <c r="E203" s="49"/>
      <c r="F203" s="49"/>
      <c r="G203" s="49"/>
      <c r="H203" s="80"/>
      <c r="I203" s="4"/>
      <c r="J203" s="33"/>
      <c r="K203" s="33"/>
      <c r="L203" s="33"/>
      <c r="M203" s="33"/>
      <c r="N203" s="41"/>
      <c r="O203" s="41"/>
    </row>
    <row r="204" spans="1:15" ht="12.75">
      <c r="A204" s="33"/>
      <c r="B204" s="263" t="s">
        <v>424</v>
      </c>
      <c r="C204" s="261"/>
      <c r="D204" s="261"/>
      <c r="E204" s="261"/>
      <c r="F204" s="261"/>
      <c r="G204" s="262"/>
      <c r="H204" s="93" t="s">
        <v>87</v>
      </c>
      <c r="I204" s="4"/>
      <c r="J204" s="33"/>
      <c r="K204" s="33"/>
      <c r="L204" s="33"/>
      <c r="M204" s="33"/>
      <c r="N204" s="41"/>
      <c r="O204" s="41"/>
    </row>
    <row r="205" spans="1:15" ht="25.5" customHeight="1">
      <c r="A205" s="33"/>
      <c r="B205" s="58">
        <v>5</v>
      </c>
      <c r="C205" s="268" t="s">
        <v>447</v>
      </c>
      <c r="D205" s="237"/>
      <c r="E205" s="237"/>
      <c r="F205" s="237"/>
      <c r="G205" s="269"/>
      <c r="H205" s="98"/>
      <c r="I205" s="4"/>
      <c r="J205" s="33"/>
      <c r="K205" s="33"/>
      <c r="L205" s="33"/>
      <c r="M205" s="33"/>
      <c r="N205" s="41"/>
      <c r="O205" s="41"/>
    </row>
    <row r="206" spans="1:15" ht="12.75">
      <c r="A206" s="33"/>
      <c r="B206" s="58">
        <v>6</v>
      </c>
      <c r="C206" s="254" t="s">
        <v>448</v>
      </c>
      <c r="D206" s="254"/>
      <c r="E206" s="254"/>
      <c r="F206" s="254"/>
      <c r="G206" s="255"/>
      <c r="H206" s="98"/>
      <c r="I206" s="4"/>
      <c r="J206" s="33"/>
      <c r="K206" s="33"/>
      <c r="L206" s="33"/>
      <c r="M206" s="33"/>
      <c r="N206" s="41"/>
      <c r="O206" s="41"/>
    </row>
    <row r="207" spans="1:15" ht="25.5" customHeight="1">
      <c r="A207" s="33"/>
      <c r="B207" s="82">
        <v>7</v>
      </c>
      <c r="C207" s="310" t="s">
        <v>449</v>
      </c>
      <c r="D207" s="310"/>
      <c r="E207" s="310"/>
      <c r="F207" s="310"/>
      <c r="G207" s="310"/>
      <c r="H207" s="98"/>
      <c r="I207" s="4"/>
      <c r="J207" s="33"/>
      <c r="K207" s="33"/>
      <c r="L207" s="33"/>
      <c r="M207" s="33"/>
      <c r="N207" s="41"/>
      <c r="O207" s="41"/>
    </row>
    <row r="208" spans="1:15" ht="12.75">
      <c r="A208" s="33"/>
      <c r="B208" s="58">
        <v>8</v>
      </c>
      <c r="C208" s="265" t="s">
        <v>450</v>
      </c>
      <c r="D208" s="266"/>
      <c r="E208" s="266"/>
      <c r="F208" s="266"/>
      <c r="G208" s="267"/>
      <c r="H208" s="98"/>
      <c r="I208" s="4"/>
      <c r="J208" s="33"/>
      <c r="K208" s="33"/>
      <c r="L208" s="33"/>
      <c r="M208" s="33"/>
      <c r="N208" s="41"/>
      <c r="O208" s="41"/>
    </row>
    <row r="209" spans="1:15" ht="29.25" customHeight="1">
      <c r="A209" s="33"/>
      <c r="B209" s="44"/>
      <c r="C209" s="48"/>
      <c r="D209" s="48"/>
      <c r="E209" s="48"/>
      <c r="F209" s="48"/>
      <c r="G209" s="48"/>
      <c r="H209" s="78"/>
      <c r="I209" s="4"/>
      <c r="J209" s="33"/>
      <c r="K209" s="33"/>
      <c r="L209" s="33"/>
      <c r="M209" s="33"/>
      <c r="N209" s="41"/>
      <c r="O209" s="41"/>
    </row>
    <row r="210" spans="1:15" ht="12.75">
      <c r="A210" s="33"/>
      <c r="B210" s="263" t="s">
        <v>425</v>
      </c>
      <c r="C210" s="261"/>
      <c r="D210" s="261"/>
      <c r="E210" s="261"/>
      <c r="F210" s="261"/>
      <c r="G210" s="262"/>
      <c r="H210" s="93" t="s">
        <v>87</v>
      </c>
      <c r="I210" s="4"/>
      <c r="J210" s="33"/>
      <c r="K210" s="33"/>
      <c r="L210" s="33"/>
      <c r="M210" s="33"/>
      <c r="N210" s="41"/>
      <c r="O210" s="41"/>
    </row>
    <row r="211" spans="1:15" ht="12.75">
      <c r="A211" s="33"/>
      <c r="B211" s="38">
        <v>1</v>
      </c>
      <c r="C211" s="235" t="s">
        <v>394</v>
      </c>
      <c r="D211" s="235"/>
      <c r="E211" s="235"/>
      <c r="F211" s="235"/>
      <c r="G211" s="236"/>
      <c r="H211" s="52"/>
      <c r="I211" s="4"/>
      <c r="J211" s="33"/>
      <c r="K211" s="33"/>
      <c r="L211" s="33"/>
      <c r="M211" s="33"/>
      <c r="N211" s="41"/>
      <c r="O211" s="41"/>
    </row>
    <row r="212" spans="1:15" ht="12.75">
      <c r="A212" s="33"/>
      <c r="B212" s="38">
        <v>2</v>
      </c>
      <c r="C212" s="235" t="s">
        <v>396</v>
      </c>
      <c r="D212" s="235"/>
      <c r="E212" s="235"/>
      <c r="F212" s="235"/>
      <c r="G212" s="236"/>
      <c r="H212" s="52"/>
      <c r="I212" s="4"/>
      <c r="J212" s="33"/>
      <c r="K212" s="33"/>
      <c r="L212" s="33"/>
      <c r="M212" s="33"/>
      <c r="N212" s="41"/>
      <c r="O212" s="41"/>
    </row>
    <row r="213" spans="1:15" ht="12.75">
      <c r="A213" s="33"/>
      <c r="B213" s="38">
        <v>3</v>
      </c>
      <c r="C213" s="235" t="s">
        <v>395</v>
      </c>
      <c r="D213" s="235"/>
      <c r="E213" s="235"/>
      <c r="F213" s="235"/>
      <c r="G213" s="236"/>
      <c r="H213" s="52"/>
      <c r="I213" s="4"/>
      <c r="J213" s="33"/>
      <c r="K213" s="33"/>
      <c r="L213" s="33"/>
      <c r="M213" s="33"/>
      <c r="N213" s="41"/>
      <c r="O213" s="41"/>
    </row>
    <row r="214" spans="1:15" ht="12.75">
      <c r="A214" s="33"/>
      <c r="B214" s="153">
        <v>4</v>
      </c>
      <c r="C214" s="261" t="s">
        <v>426</v>
      </c>
      <c r="D214" s="261"/>
      <c r="E214" s="261"/>
      <c r="F214" s="261"/>
      <c r="G214" s="262"/>
      <c r="H214" s="98">
        <f>IF(COUNTA($H$211:$H$213)&gt;=1,SUM($H$211:$H$213)/3,"")</f>
      </c>
      <c r="I214" s="4"/>
      <c r="J214" s="33"/>
      <c r="K214" s="33"/>
      <c r="L214" s="33"/>
      <c r="M214" s="33"/>
      <c r="N214" s="41"/>
      <c r="O214" s="41"/>
    </row>
    <row r="215" spans="1:15" ht="28.5" customHeight="1">
      <c r="A215" s="33"/>
      <c r="B215" s="44"/>
      <c r="C215" s="48"/>
      <c r="D215" s="48"/>
      <c r="E215" s="48"/>
      <c r="F215" s="48"/>
      <c r="G215" s="48"/>
      <c r="H215" s="78"/>
      <c r="I215" s="4"/>
      <c r="J215" s="33"/>
      <c r="K215" s="33"/>
      <c r="L215" s="33"/>
      <c r="M215" s="33"/>
      <c r="N215" s="41"/>
      <c r="O215" s="41"/>
    </row>
    <row r="216" spans="1:15" ht="12.75">
      <c r="A216" s="33"/>
      <c r="B216" s="263" t="s">
        <v>427</v>
      </c>
      <c r="C216" s="261"/>
      <c r="D216" s="261"/>
      <c r="E216" s="261"/>
      <c r="F216" s="261"/>
      <c r="G216" s="262"/>
      <c r="H216" s="93" t="s">
        <v>87</v>
      </c>
      <c r="I216" s="4"/>
      <c r="J216" s="33"/>
      <c r="K216" s="33"/>
      <c r="L216" s="33"/>
      <c r="M216" s="33"/>
      <c r="N216" s="41"/>
      <c r="O216" s="41"/>
    </row>
    <row r="217" spans="1:15" ht="12.75">
      <c r="A217" s="33"/>
      <c r="B217" s="38">
        <v>1</v>
      </c>
      <c r="C217" s="235" t="s">
        <v>394</v>
      </c>
      <c r="D217" s="235"/>
      <c r="E217" s="235"/>
      <c r="F217" s="235"/>
      <c r="G217" s="236"/>
      <c r="H217" s="52"/>
      <c r="I217" s="4"/>
      <c r="J217" s="33"/>
      <c r="K217" s="33"/>
      <c r="L217" s="33"/>
      <c r="M217" s="33"/>
      <c r="N217" s="41"/>
      <c r="O217" s="41"/>
    </row>
    <row r="218" spans="1:15" ht="12.75">
      <c r="A218" s="33"/>
      <c r="B218" s="38">
        <v>2</v>
      </c>
      <c r="C218" s="235" t="s">
        <v>396</v>
      </c>
      <c r="D218" s="235"/>
      <c r="E218" s="235"/>
      <c r="F218" s="235"/>
      <c r="G218" s="236"/>
      <c r="H218" s="52"/>
      <c r="I218" s="4"/>
      <c r="J218" s="33"/>
      <c r="K218" s="33"/>
      <c r="L218" s="33"/>
      <c r="M218" s="33"/>
      <c r="N218" s="41"/>
      <c r="O218" s="41"/>
    </row>
    <row r="219" spans="1:15" ht="12.75">
      <c r="A219" s="33"/>
      <c r="B219" s="38">
        <v>3</v>
      </c>
      <c r="C219" s="235" t="s">
        <v>395</v>
      </c>
      <c r="D219" s="235"/>
      <c r="E219" s="235"/>
      <c r="F219" s="235"/>
      <c r="G219" s="236"/>
      <c r="H219" s="52"/>
      <c r="I219" s="4"/>
      <c r="J219" s="33"/>
      <c r="K219" s="33"/>
      <c r="L219" s="33"/>
      <c r="M219" s="33"/>
      <c r="N219" s="41"/>
      <c r="O219" s="41"/>
    </row>
    <row r="220" spans="1:15" ht="12.75">
      <c r="A220" s="33"/>
      <c r="B220" s="153">
        <v>4</v>
      </c>
      <c r="C220" s="261" t="s">
        <v>428</v>
      </c>
      <c r="D220" s="261"/>
      <c r="E220" s="261"/>
      <c r="F220" s="261"/>
      <c r="G220" s="262"/>
      <c r="H220" s="98">
        <f>IF(COUNTA($H$217:$H$219)&gt;=1,SUM($H$217:$H$219)/3,"")</f>
      </c>
      <c r="I220" s="4"/>
      <c r="J220" s="81" t="s">
        <v>518</v>
      </c>
      <c r="K220" s="33"/>
      <c r="L220" s="33"/>
      <c r="M220" s="33"/>
      <c r="N220" s="41"/>
      <c r="O220" s="41"/>
    </row>
    <row r="221" spans="1:15" ht="12.75">
      <c r="A221" s="33"/>
      <c r="B221" s="44"/>
      <c r="C221" s="48"/>
      <c r="D221" s="48"/>
      <c r="E221" s="48"/>
      <c r="F221" s="48"/>
      <c r="G221" s="48"/>
      <c r="H221" s="78"/>
      <c r="I221" s="4"/>
      <c r="J221" s="33"/>
      <c r="K221" s="33"/>
      <c r="L221" s="33"/>
      <c r="M221" s="33"/>
      <c r="N221" s="41"/>
      <c r="O221" s="41"/>
    </row>
    <row r="222" spans="1:15" ht="12.75">
      <c r="A222" s="33"/>
      <c r="B222" s="44"/>
      <c r="C222" s="48"/>
      <c r="D222" s="48"/>
      <c r="E222" s="48"/>
      <c r="F222" s="48"/>
      <c r="G222" s="48"/>
      <c r="H222" s="78"/>
      <c r="I222" s="4"/>
      <c r="J222" s="33"/>
      <c r="K222" s="33"/>
      <c r="L222" s="33"/>
      <c r="M222" s="33"/>
      <c r="N222" s="41"/>
      <c r="O222" s="41"/>
    </row>
    <row r="223" spans="1:15" ht="34.5" customHeight="1">
      <c r="A223" s="33"/>
      <c r="B223" s="44"/>
      <c r="C223" s="48"/>
      <c r="D223" s="143" t="s">
        <v>286</v>
      </c>
      <c r="E223" s="49"/>
      <c r="F223" s="49"/>
      <c r="G223" s="49"/>
      <c r="H223" s="80"/>
      <c r="I223" s="4"/>
      <c r="J223" s="33"/>
      <c r="K223" s="33"/>
      <c r="L223" s="33"/>
      <c r="M223" s="33"/>
      <c r="N223" s="41"/>
      <c r="O223" s="41"/>
    </row>
    <row r="224" spans="1:15" ht="12.75" hidden="1">
      <c r="A224" s="33"/>
      <c r="B224" s="44"/>
      <c r="C224" s="48"/>
      <c r="D224" s="48"/>
      <c r="E224" s="48"/>
      <c r="F224" s="48"/>
      <c r="G224" s="48"/>
      <c r="H224" s="78"/>
      <c r="I224" s="4"/>
      <c r="J224" s="33"/>
      <c r="K224" s="33"/>
      <c r="L224" s="33"/>
      <c r="M224" s="33"/>
      <c r="N224" s="41"/>
      <c r="O224" s="41"/>
    </row>
    <row r="225" spans="1:15" ht="3" customHeight="1" hidden="1">
      <c r="A225" s="33"/>
      <c r="B225" s="44"/>
      <c r="C225" s="48"/>
      <c r="D225" s="48"/>
      <c r="E225" s="48"/>
      <c r="F225" s="48"/>
      <c r="G225" s="48"/>
      <c r="H225" s="78"/>
      <c r="I225" s="4"/>
      <c r="J225" s="33"/>
      <c r="K225" s="33"/>
      <c r="L225" s="33"/>
      <c r="M225" s="33"/>
      <c r="N225" s="41"/>
      <c r="O225" s="41"/>
    </row>
    <row r="226" spans="1:15" ht="3" customHeight="1" hidden="1">
      <c r="A226" s="33"/>
      <c r="B226" s="44"/>
      <c r="C226" s="48"/>
      <c r="D226" s="48"/>
      <c r="E226" s="48"/>
      <c r="F226" s="48"/>
      <c r="G226" s="48"/>
      <c r="H226" s="78"/>
      <c r="I226" s="4"/>
      <c r="J226" s="33"/>
      <c r="K226" s="33"/>
      <c r="L226" s="33"/>
      <c r="M226" s="33"/>
      <c r="N226" s="41"/>
      <c r="O226" s="41"/>
    </row>
    <row r="227" spans="1:15" ht="12.75">
      <c r="A227" s="33"/>
      <c r="B227" s="44"/>
      <c r="C227" s="48"/>
      <c r="D227" s="48"/>
      <c r="E227" s="48"/>
      <c r="F227" s="48"/>
      <c r="G227" s="48"/>
      <c r="H227" s="243" t="s">
        <v>377</v>
      </c>
      <c r="I227" s="243"/>
      <c r="J227" s="33"/>
      <c r="K227" s="33"/>
      <c r="L227" s="33"/>
      <c r="M227" s="33"/>
      <c r="N227" s="41"/>
      <c r="O227" s="41"/>
    </row>
    <row r="228" spans="1:15" ht="15">
      <c r="A228" s="33"/>
      <c r="B228" s="212" t="s">
        <v>443</v>
      </c>
      <c r="C228" s="212"/>
      <c r="D228" s="212"/>
      <c r="E228" s="212"/>
      <c r="F228" s="212"/>
      <c r="G228" s="212"/>
      <c r="H228" s="212"/>
      <c r="I228" s="4"/>
      <c r="J228" s="33"/>
      <c r="K228" s="33"/>
      <c r="L228" s="33"/>
      <c r="M228" s="33"/>
      <c r="N228" s="41"/>
      <c r="O228" s="41"/>
    </row>
    <row r="229" spans="1:15" ht="12.75">
      <c r="A229" s="33"/>
      <c r="B229" s="32"/>
      <c r="C229" s="32"/>
      <c r="D229" s="32"/>
      <c r="E229" s="32"/>
      <c r="F229" s="264" t="s">
        <v>390</v>
      </c>
      <c r="G229" s="264"/>
      <c r="H229" s="264"/>
      <c r="I229" s="4"/>
      <c r="J229" s="33"/>
      <c r="K229" s="33"/>
      <c r="L229" s="33"/>
      <c r="M229" s="33"/>
      <c r="N229" s="41"/>
      <c r="O229" s="41"/>
    </row>
    <row r="230" spans="1:15" ht="25.5">
      <c r="A230" s="33"/>
      <c r="B230" s="285" t="s">
        <v>397</v>
      </c>
      <c r="C230" s="285"/>
      <c r="D230" s="285"/>
      <c r="E230" s="285"/>
      <c r="F230" s="285"/>
      <c r="G230" s="285"/>
      <c r="H230" s="94" t="s">
        <v>89</v>
      </c>
      <c r="I230" s="4"/>
      <c r="J230" s="33"/>
      <c r="K230" s="33"/>
      <c r="L230" s="33"/>
      <c r="M230" s="33"/>
      <c r="N230" s="41"/>
      <c r="O230" s="41"/>
    </row>
    <row r="231" spans="1:15" ht="12.75">
      <c r="A231" s="33"/>
      <c r="B231" s="252" t="s">
        <v>90</v>
      </c>
      <c r="C231" s="252"/>
      <c r="D231" s="252"/>
      <c r="E231" s="252"/>
      <c r="F231" s="252"/>
      <c r="G231" s="252"/>
      <c r="H231" s="95" t="s">
        <v>91</v>
      </c>
      <c r="I231" s="4"/>
      <c r="J231" s="33"/>
      <c r="K231" s="33"/>
      <c r="L231" s="33"/>
      <c r="M231" s="33"/>
      <c r="N231" s="41"/>
      <c r="O231" s="41"/>
    </row>
    <row r="232" spans="1:15" ht="12.75">
      <c r="A232" s="33"/>
      <c r="B232" s="242" t="s">
        <v>95</v>
      </c>
      <c r="C232" s="235"/>
      <c r="D232" s="235"/>
      <c r="E232" s="54"/>
      <c r="F232" s="54"/>
      <c r="G232" s="54"/>
      <c r="H232" s="174"/>
      <c r="I232" s="4"/>
      <c r="J232" s="33"/>
      <c r="K232" s="33"/>
      <c r="L232" s="33"/>
      <c r="M232" s="33"/>
      <c r="N232" s="41"/>
      <c r="O232" s="41"/>
    </row>
    <row r="233" spans="1:15" ht="12.75">
      <c r="A233" s="33"/>
      <c r="B233" s="56" t="s">
        <v>96</v>
      </c>
      <c r="C233" s="55"/>
      <c r="D233" s="55"/>
      <c r="E233" s="54"/>
      <c r="F233" s="54"/>
      <c r="G233" s="54"/>
      <c r="H233" s="174"/>
      <c r="I233" s="4"/>
      <c r="J233" s="33"/>
      <c r="K233" s="33"/>
      <c r="L233" s="33"/>
      <c r="M233" s="33"/>
      <c r="N233" s="41"/>
      <c r="O233" s="41"/>
    </row>
    <row r="234" spans="1:15" ht="12.75">
      <c r="A234" s="33"/>
      <c r="B234" s="242" t="s">
        <v>97</v>
      </c>
      <c r="C234" s="235"/>
      <c r="D234" s="235"/>
      <c r="E234" s="54"/>
      <c r="F234" s="54"/>
      <c r="G234" s="54"/>
      <c r="H234" s="174"/>
      <c r="I234" s="4"/>
      <c r="J234" s="33"/>
      <c r="K234" s="33"/>
      <c r="L234" s="33"/>
      <c r="M234" s="33"/>
      <c r="N234" s="41"/>
      <c r="O234" s="41"/>
    </row>
    <row r="235" spans="1:15" ht="12.75">
      <c r="A235" s="33"/>
      <c r="B235" s="242" t="s">
        <v>92</v>
      </c>
      <c r="C235" s="235"/>
      <c r="D235" s="235"/>
      <c r="E235" s="54"/>
      <c r="F235" s="54"/>
      <c r="G235" s="54"/>
      <c r="H235" s="174"/>
      <c r="I235" s="4"/>
      <c r="J235" s="33"/>
      <c r="K235" s="33"/>
      <c r="L235" s="33"/>
      <c r="M235" s="33"/>
      <c r="N235" s="41"/>
      <c r="O235" s="41"/>
    </row>
    <row r="236" spans="1:15" ht="12.75">
      <c r="A236" s="33"/>
      <c r="B236" s="242" t="s">
        <v>93</v>
      </c>
      <c r="C236" s="235"/>
      <c r="D236" s="235"/>
      <c r="E236" s="54"/>
      <c r="F236" s="54"/>
      <c r="G236" s="54"/>
      <c r="H236" s="174"/>
      <c r="I236" s="4"/>
      <c r="J236" s="33"/>
      <c r="K236" s="33"/>
      <c r="L236" s="33"/>
      <c r="M236" s="33"/>
      <c r="N236" s="41"/>
      <c r="O236" s="41"/>
    </row>
    <row r="237" spans="1:15" ht="12.75">
      <c r="A237" s="33"/>
      <c r="B237" s="242" t="s">
        <v>98</v>
      </c>
      <c r="C237" s="235"/>
      <c r="D237" s="235"/>
      <c r="E237" s="54"/>
      <c r="F237" s="54"/>
      <c r="G237" s="54"/>
      <c r="H237" s="174"/>
      <c r="I237" s="4"/>
      <c r="J237" s="33"/>
      <c r="K237" s="33"/>
      <c r="L237" s="33"/>
      <c r="M237" s="33"/>
      <c r="N237" s="41"/>
      <c r="O237" s="41"/>
    </row>
    <row r="238" spans="1:15" ht="12.75">
      <c r="A238" s="33"/>
      <c r="B238" s="242" t="s">
        <v>99</v>
      </c>
      <c r="C238" s="235"/>
      <c r="D238" s="235"/>
      <c r="E238" s="54"/>
      <c r="F238" s="54"/>
      <c r="G238" s="54"/>
      <c r="H238" s="174"/>
      <c r="I238" s="4"/>
      <c r="J238" s="33"/>
      <c r="K238" s="33"/>
      <c r="L238" s="33"/>
      <c r="M238" s="33"/>
      <c r="N238" s="41"/>
      <c r="O238" s="41"/>
    </row>
    <row r="239" spans="1:15" ht="12.75">
      <c r="A239" s="33"/>
      <c r="B239" s="242" t="s">
        <v>156</v>
      </c>
      <c r="C239" s="235"/>
      <c r="D239" s="235"/>
      <c r="E239" s="54"/>
      <c r="F239" s="54"/>
      <c r="G239" s="54"/>
      <c r="H239" s="174"/>
      <c r="I239" s="4"/>
      <c r="J239" s="33"/>
      <c r="K239" s="33"/>
      <c r="L239" s="33"/>
      <c r="M239" s="33"/>
      <c r="N239" s="41"/>
      <c r="O239" s="41"/>
    </row>
    <row r="240" spans="1:15" ht="12.75">
      <c r="A240" s="33"/>
      <c r="B240" s="242" t="s">
        <v>100</v>
      </c>
      <c r="C240" s="235"/>
      <c r="D240" s="235"/>
      <c r="E240" s="54"/>
      <c r="F240" s="54"/>
      <c r="G240" s="54"/>
      <c r="H240" s="174"/>
      <c r="I240" s="4"/>
      <c r="J240" s="33"/>
      <c r="K240" s="33"/>
      <c r="L240" s="33"/>
      <c r="M240" s="33"/>
      <c r="N240" s="41"/>
      <c r="O240" s="41"/>
    </row>
    <row r="241" spans="1:15" ht="12.75">
      <c r="A241" s="33"/>
      <c r="B241" s="242" t="s">
        <v>101</v>
      </c>
      <c r="C241" s="235"/>
      <c r="D241" s="235"/>
      <c r="E241" s="54"/>
      <c r="F241" s="54"/>
      <c r="G241" s="54"/>
      <c r="H241" s="174"/>
      <c r="I241" s="4"/>
      <c r="J241" s="33"/>
      <c r="K241" s="33"/>
      <c r="L241" s="33"/>
      <c r="M241" s="33"/>
      <c r="N241" s="41"/>
      <c r="O241" s="41"/>
    </row>
    <row r="242" spans="1:15" ht="12.75">
      <c r="A242" s="33"/>
      <c r="B242" s="242" t="s">
        <v>102</v>
      </c>
      <c r="C242" s="235"/>
      <c r="D242" s="235"/>
      <c r="E242" s="54"/>
      <c r="F242" s="54"/>
      <c r="G242" s="54"/>
      <c r="H242" s="174"/>
      <c r="I242" s="4"/>
      <c r="J242" s="33"/>
      <c r="K242" s="33"/>
      <c r="L242" s="33"/>
      <c r="M242" s="33"/>
      <c r="N242" s="41"/>
      <c r="O242" s="41"/>
    </row>
    <row r="243" spans="1:15" ht="12.75">
      <c r="A243" s="33"/>
      <c r="B243" s="242" t="s">
        <v>103</v>
      </c>
      <c r="C243" s="235"/>
      <c r="D243" s="235"/>
      <c r="E243" s="54"/>
      <c r="F243" s="54"/>
      <c r="G243" s="54"/>
      <c r="H243" s="174"/>
      <c r="I243" s="4"/>
      <c r="J243" s="33"/>
      <c r="K243" s="33"/>
      <c r="L243" s="33"/>
      <c r="M243" s="33"/>
      <c r="N243" s="41"/>
      <c r="O243" s="41"/>
    </row>
    <row r="244" spans="1:15" ht="12.75">
      <c r="A244" s="33"/>
      <c r="B244" s="242" t="s">
        <v>104</v>
      </c>
      <c r="C244" s="235"/>
      <c r="D244" s="235"/>
      <c r="E244" s="54"/>
      <c r="F244" s="54"/>
      <c r="G244" s="54"/>
      <c r="H244" s="174"/>
      <c r="I244" s="4"/>
      <c r="J244" s="33"/>
      <c r="K244" s="33"/>
      <c r="L244" s="33"/>
      <c r="M244" s="33"/>
      <c r="N244" s="41"/>
      <c r="O244" s="41"/>
    </row>
    <row r="245" spans="1:15" ht="12.75">
      <c r="A245" s="33"/>
      <c r="B245" s="242" t="s">
        <v>105</v>
      </c>
      <c r="C245" s="235"/>
      <c r="D245" s="235"/>
      <c r="E245" s="54"/>
      <c r="F245" s="54"/>
      <c r="G245" s="54"/>
      <c r="H245" s="174"/>
      <c r="I245" s="4"/>
      <c r="J245" s="33"/>
      <c r="K245" s="33"/>
      <c r="L245" s="33"/>
      <c r="M245" s="33"/>
      <c r="N245" s="41"/>
      <c r="O245" s="41"/>
    </row>
    <row r="246" spans="1:15" ht="12.75" customHeight="1">
      <c r="A246" s="33"/>
      <c r="B246" s="242" t="s">
        <v>106</v>
      </c>
      <c r="C246" s="235"/>
      <c r="D246" s="235"/>
      <c r="E246" s="54"/>
      <c r="F246" s="54"/>
      <c r="G246" s="54"/>
      <c r="H246" s="174"/>
      <c r="I246" s="4"/>
      <c r="J246" s="33"/>
      <c r="K246" s="33"/>
      <c r="L246" s="33"/>
      <c r="M246" s="33"/>
      <c r="N246" s="41"/>
      <c r="O246" s="41"/>
    </row>
    <row r="247" spans="1:15" ht="12.75">
      <c r="A247" s="33"/>
      <c r="B247" s="242" t="s">
        <v>107</v>
      </c>
      <c r="C247" s="235"/>
      <c r="D247" s="235"/>
      <c r="E247" s="54"/>
      <c r="F247" s="54"/>
      <c r="G247" s="54"/>
      <c r="H247" s="174"/>
      <c r="I247" s="4"/>
      <c r="J247" s="33"/>
      <c r="K247" s="33"/>
      <c r="L247" s="33"/>
      <c r="M247" s="33"/>
      <c r="N247" s="41"/>
      <c r="O247" s="41"/>
    </row>
    <row r="248" spans="1:15" ht="12.75">
      <c r="A248" s="33"/>
      <c r="B248" s="242" t="s">
        <v>94</v>
      </c>
      <c r="C248" s="235"/>
      <c r="D248" s="235"/>
      <c r="E248" s="54"/>
      <c r="F248" s="54"/>
      <c r="G248" s="54"/>
      <c r="H248" s="174"/>
      <c r="I248" s="4"/>
      <c r="J248" s="33"/>
      <c r="K248" s="33"/>
      <c r="L248" s="33"/>
      <c r="M248" s="33"/>
      <c r="N248" s="41"/>
      <c r="O248" s="41"/>
    </row>
    <row r="249" spans="1:15" ht="12.75">
      <c r="A249" s="33"/>
      <c r="B249" s="242" t="s">
        <v>108</v>
      </c>
      <c r="C249" s="235"/>
      <c r="D249" s="235"/>
      <c r="E249" s="54"/>
      <c r="F249" s="54"/>
      <c r="G249" s="54"/>
      <c r="H249" s="174"/>
      <c r="I249" s="4"/>
      <c r="J249" s="33"/>
      <c r="K249" s="33"/>
      <c r="L249" s="33"/>
      <c r="M249" s="33"/>
      <c r="N249" s="41"/>
      <c r="O249" s="41"/>
    </row>
    <row r="250" spans="1:15" ht="12.75">
      <c r="A250" s="33"/>
      <c r="B250" s="242" t="s">
        <v>109</v>
      </c>
      <c r="C250" s="235"/>
      <c r="D250" s="235"/>
      <c r="E250" s="54"/>
      <c r="F250" s="54"/>
      <c r="G250" s="54"/>
      <c r="H250" s="174"/>
      <c r="I250" s="4"/>
      <c r="J250" s="33"/>
      <c r="K250" s="33"/>
      <c r="L250" s="33"/>
      <c r="M250" s="33"/>
      <c r="N250" s="41"/>
      <c r="O250" s="41"/>
    </row>
    <row r="251" spans="1:15" ht="12.75">
      <c r="A251" s="33"/>
      <c r="B251" s="242" t="s">
        <v>166</v>
      </c>
      <c r="C251" s="235"/>
      <c r="D251" s="235"/>
      <c r="E251" s="54"/>
      <c r="F251" s="54"/>
      <c r="G251" s="54"/>
      <c r="H251" s="174"/>
      <c r="I251" s="4"/>
      <c r="J251" s="33"/>
      <c r="K251" s="33"/>
      <c r="L251" s="33"/>
      <c r="M251" s="33"/>
      <c r="N251" s="41"/>
      <c r="O251" s="41"/>
    </row>
    <row r="252" spans="1:15" ht="12.75">
      <c r="A252" s="33"/>
      <c r="B252" s="242" t="s">
        <v>110</v>
      </c>
      <c r="C252" s="235"/>
      <c r="D252" s="235"/>
      <c r="E252" s="54"/>
      <c r="F252" s="54"/>
      <c r="G252" s="54"/>
      <c r="H252" s="174"/>
      <c r="I252" s="4"/>
      <c r="J252" s="33"/>
      <c r="K252" s="33"/>
      <c r="L252" s="33"/>
      <c r="M252" s="33"/>
      <c r="N252" s="41"/>
      <c r="O252" s="41"/>
    </row>
    <row r="253" spans="1:15" ht="12.75">
      <c r="A253" s="33"/>
      <c r="B253" s="242" t="s">
        <v>111</v>
      </c>
      <c r="C253" s="235"/>
      <c r="D253" s="235"/>
      <c r="E253" s="54"/>
      <c r="F253" s="54"/>
      <c r="G253" s="54"/>
      <c r="H253" s="174"/>
      <c r="I253" s="4"/>
      <c r="J253" s="33"/>
      <c r="K253" s="33"/>
      <c r="L253" s="33"/>
      <c r="M253" s="33"/>
      <c r="N253" s="41"/>
      <c r="O253" s="41"/>
    </row>
    <row r="254" spans="1:15" ht="12.75">
      <c r="A254" s="33"/>
      <c r="B254" s="242" t="s">
        <v>112</v>
      </c>
      <c r="C254" s="235"/>
      <c r="D254" s="235"/>
      <c r="E254" s="54"/>
      <c r="F254" s="54"/>
      <c r="G254" s="54"/>
      <c r="H254" s="174"/>
      <c r="I254" s="4"/>
      <c r="J254" s="33"/>
      <c r="K254" s="33"/>
      <c r="L254" s="33"/>
      <c r="M254" s="33"/>
      <c r="N254" s="41"/>
      <c r="O254" s="41"/>
    </row>
    <row r="255" spans="1:15" ht="12.75">
      <c r="A255" s="33"/>
      <c r="B255" s="242" t="s">
        <v>113</v>
      </c>
      <c r="C255" s="235"/>
      <c r="D255" s="235"/>
      <c r="E255" s="54"/>
      <c r="F255" s="54"/>
      <c r="G255" s="54"/>
      <c r="H255" s="174"/>
      <c r="I255" s="4"/>
      <c r="J255" s="127"/>
      <c r="K255" s="33"/>
      <c r="L255" s="33"/>
      <c r="M255" s="33"/>
      <c r="N255" s="41"/>
      <c r="O255" s="41"/>
    </row>
    <row r="256" spans="1:15" ht="24" customHeight="1">
      <c r="A256" s="33"/>
      <c r="B256" s="230" t="s">
        <v>159</v>
      </c>
      <c r="C256" s="230"/>
      <c r="D256" s="230"/>
      <c r="E256" s="230"/>
      <c r="F256" s="230"/>
      <c r="G256" s="268"/>
      <c r="H256" s="96"/>
      <c r="I256" s="4"/>
      <c r="J256" s="33"/>
      <c r="K256" s="33"/>
      <c r="L256" s="33"/>
      <c r="M256" s="33"/>
      <c r="N256" s="41"/>
      <c r="O256" s="41"/>
    </row>
    <row r="257" spans="1:15" ht="12.75">
      <c r="A257" s="33"/>
      <c r="B257" s="247"/>
      <c r="C257" s="248"/>
      <c r="D257" s="248"/>
      <c r="E257" s="248"/>
      <c r="F257" s="248"/>
      <c r="G257" s="249"/>
      <c r="H257" s="174"/>
      <c r="I257" s="4"/>
      <c r="J257" s="33"/>
      <c r="K257" s="33"/>
      <c r="L257" s="33"/>
      <c r="M257" s="33"/>
      <c r="N257" s="41"/>
      <c r="O257" s="41"/>
    </row>
    <row r="258" spans="1:15" ht="12.75">
      <c r="A258" s="33"/>
      <c r="B258" s="247"/>
      <c r="C258" s="248"/>
      <c r="D258" s="248"/>
      <c r="E258" s="248"/>
      <c r="F258" s="248"/>
      <c r="G258" s="249"/>
      <c r="H258" s="174"/>
      <c r="I258" s="4"/>
      <c r="J258" s="33"/>
      <c r="K258" s="33"/>
      <c r="L258" s="33"/>
      <c r="M258" s="33"/>
      <c r="N258" s="41"/>
      <c r="O258" s="41"/>
    </row>
    <row r="259" spans="1:15" ht="12.75">
      <c r="A259" s="33"/>
      <c r="B259" s="247"/>
      <c r="C259" s="248"/>
      <c r="D259" s="248"/>
      <c r="E259" s="248"/>
      <c r="F259" s="248"/>
      <c r="G259" s="249"/>
      <c r="H259" s="174"/>
      <c r="I259" s="4"/>
      <c r="J259" s="33"/>
      <c r="K259" s="33"/>
      <c r="L259" s="33"/>
      <c r="M259" s="33"/>
      <c r="N259" s="41"/>
      <c r="O259" s="41"/>
    </row>
    <row r="260" spans="1:15" ht="12.75">
      <c r="A260" s="33"/>
      <c r="B260" s="247"/>
      <c r="C260" s="248"/>
      <c r="D260" s="248"/>
      <c r="E260" s="248"/>
      <c r="F260" s="248"/>
      <c r="G260" s="249"/>
      <c r="H260" s="174"/>
      <c r="I260" s="4"/>
      <c r="J260" s="33"/>
      <c r="K260" s="33"/>
      <c r="L260" s="33"/>
      <c r="M260" s="33"/>
      <c r="N260" s="41"/>
      <c r="O260" s="41"/>
    </row>
    <row r="261" spans="1:15" ht="12.75">
      <c r="A261" s="33"/>
      <c r="B261" s="247"/>
      <c r="C261" s="248"/>
      <c r="D261" s="248"/>
      <c r="E261" s="248"/>
      <c r="F261" s="248"/>
      <c r="G261" s="249"/>
      <c r="H261" s="174"/>
      <c r="I261" s="4"/>
      <c r="J261" s="33"/>
      <c r="K261" s="33"/>
      <c r="L261" s="33"/>
      <c r="M261" s="33"/>
      <c r="N261" s="41"/>
      <c r="O261" s="41"/>
    </row>
    <row r="262" spans="1:15" ht="12.75">
      <c r="A262" s="33"/>
      <c r="B262" s="247"/>
      <c r="C262" s="248"/>
      <c r="D262" s="248"/>
      <c r="E262" s="248"/>
      <c r="F262" s="248"/>
      <c r="G262" s="249"/>
      <c r="H262" s="174"/>
      <c r="I262" s="4"/>
      <c r="J262" s="33"/>
      <c r="K262" s="33"/>
      <c r="L262" s="33"/>
      <c r="M262" s="33"/>
      <c r="N262" s="41"/>
      <c r="O262" s="41"/>
    </row>
    <row r="263" spans="1:15" ht="12.75">
      <c r="A263" s="33"/>
      <c r="B263" s="247"/>
      <c r="C263" s="248"/>
      <c r="D263" s="248"/>
      <c r="E263" s="248"/>
      <c r="F263" s="248"/>
      <c r="G263" s="249"/>
      <c r="H263" s="174"/>
      <c r="I263" s="4"/>
      <c r="J263" s="33"/>
      <c r="K263" s="33"/>
      <c r="L263" s="33"/>
      <c r="M263" s="33"/>
      <c r="N263" s="41"/>
      <c r="O263" s="41"/>
    </row>
    <row r="264" spans="1:15" ht="12.75">
      <c r="A264" s="33"/>
      <c r="B264" s="247"/>
      <c r="C264" s="248"/>
      <c r="D264" s="248"/>
      <c r="E264" s="248"/>
      <c r="F264" s="248"/>
      <c r="G264" s="249"/>
      <c r="H264" s="174"/>
      <c r="I264" s="4"/>
      <c r="J264" s="4"/>
      <c r="K264" s="33"/>
      <c r="L264" s="33"/>
      <c r="M264" s="33"/>
      <c r="N264" s="41"/>
      <c r="O264" s="41"/>
    </row>
    <row r="265" spans="1:15" ht="12.75">
      <c r="A265" s="33"/>
      <c r="B265" s="247"/>
      <c r="C265" s="248"/>
      <c r="D265" s="248"/>
      <c r="E265" s="248"/>
      <c r="F265" s="248"/>
      <c r="G265" s="249"/>
      <c r="H265" s="174"/>
      <c r="I265" s="4"/>
      <c r="J265" s="33"/>
      <c r="K265" s="33"/>
      <c r="L265" s="33"/>
      <c r="M265" s="33"/>
      <c r="N265" s="41"/>
      <c r="O265" s="41"/>
    </row>
    <row r="266" spans="1:15" ht="12.75">
      <c r="A266" s="33"/>
      <c r="B266" s="247"/>
      <c r="C266" s="248"/>
      <c r="D266" s="248"/>
      <c r="E266" s="248"/>
      <c r="F266" s="248"/>
      <c r="G266" s="249"/>
      <c r="H266" s="174"/>
      <c r="I266" s="4"/>
      <c r="J266" s="33"/>
      <c r="K266" s="33"/>
      <c r="L266" s="33"/>
      <c r="M266" s="33"/>
      <c r="N266" s="41"/>
      <c r="O266" s="41"/>
    </row>
    <row r="267" spans="1:15" ht="21" customHeight="1">
      <c r="A267" s="33"/>
      <c r="B267" s="49"/>
      <c r="C267" s="49"/>
      <c r="D267" s="142"/>
      <c r="E267" s="49"/>
      <c r="F267" s="49"/>
      <c r="G267" s="49"/>
      <c r="H267" s="80"/>
      <c r="I267" s="4"/>
      <c r="J267" s="81"/>
      <c r="K267" s="33"/>
      <c r="L267" s="33"/>
      <c r="M267" s="33"/>
      <c r="N267" s="41"/>
      <c r="O267" s="41"/>
    </row>
    <row r="268" spans="1:15" s="160" customFormat="1" ht="19.5" customHeight="1">
      <c r="A268" s="156"/>
      <c r="B268" s="311" t="s">
        <v>429</v>
      </c>
      <c r="C268" s="311"/>
      <c r="D268" s="311"/>
      <c r="E268" s="311"/>
      <c r="F268" s="311"/>
      <c r="G268" s="311"/>
      <c r="H268" s="157"/>
      <c r="I268" s="158"/>
      <c r="J268" s="156"/>
      <c r="K268" s="156"/>
      <c r="L268" s="156"/>
      <c r="M268" s="156"/>
      <c r="N268" s="159"/>
      <c r="O268" s="159"/>
    </row>
    <row r="269" spans="1:15" ht="12.75">
      <c r="A269" s="33"/>
      <c r="B269" s="222" t="s">
        <v>161</v>
      </c>
      <c r="C269" s="222"/>
      <c r="D269" s="222"/>
      <c r="E269" s="222"/>
      <c r="F269" s="222"/>
      <c r="G269" s="222"/>
      <c r="H269" s="79"/>
      <c r="I269" s="4"/>
      <c r="J269" s="33"/>
      <c r="K269" s="33"/>
      <c r="L269" s="33"/>
      <c r="M269" s="33"/>
      <c r="N269" s="41"/>
      <c r="O269" s="41"/>
    </row>
    <row r="270" spans="1:15" ht="12.75">
      <c r="A270" s="33"/>
      <c r="B270" s="222" t="s">
        <v>162</v>
      </c>
      <c r="C270" s="222"/>
      <c r="D270" s="222"/>
      <c r="E270" s="222"/>
      <c r="F270" s="222"/>
      <c r="G270" s="222"/>
      <c r="H270" s="79"/>
      <c r="I270" s="4"/>
      <c r="J270" s="33"/>
      <c r="K270" s="33"/>
      <c r="L270" s="33"/>
      <c r="M270" s="33"/>
      <c r="N270" s="41"/>
      <c r="O270" s="41"/>
    </row>
    <row r="271" spans="1:15" ht="12.75">
      <c r="A271" s="33"/>
      <c r="B271" s="222" t="s">
        <v>163</v>
      </c>
      <c r="C271" s="222"/>
      <c r="D271" s="222"/>
      <c r="E271" s="222"/>
      <c r="F271" s="222"/>
      <c r="G271" s="222"/>
      <c r="H271" s="79"/>
      <c r="I271" s="4"/>
      <c r="J271" s="81" t="s">
        <v>516</v>
      </c>
      <c r="K271" s="33"/>
      <c r="L271" s="33"/>
      <c r="M271" s="33"/>
      <c r="N271" s="41"/>
      <c r="O271" s="41"/>
    </row>
    <row r="272" spans="1:15" ht="12.75">
      <c r="A272" s="33"/>
      <c r="B272" s="252" t="s">
        <v>451</v>
      </c>
      <c r="C272" s="252"/>
      <c r="D272" s="252"/>
      <c r="E272" s="252"/>
      <c r="F272" s="252"/>
      <c r="G272" s="252"/>
      <c r="H272" s="164">
        <f>IF(COUNTA(Page6_1_Offices)&gt;0,SUM(Page6_1_Offices),"")</f>
      </c>
      <c r="I272" s="4"/>
      <c r="J272" s="33"/>
      <c r="K272" s="33"/>
      <c r="L272" s="33"/>
      <c r="M272" s="33"/>
      <c r="N272" s="41"/>
      <c r="O272" s="41"/>
    </row>
    <row r="273" spans="1:15" ht="11.25" customHeight="1">
      <c r="A273" s="33"/>
      <c r="B273" s="49"/>
      <c r="C273" s="49"/>
      <c r="D273" s="238"/>
      <c r="E273" s="49"/>
      <c r="F273" s="49"/>
      <c r="G273" s="49"/>
      <c r="H273" s="163"/>
      <c r="I273" s="4"/>
      <c r="J273" s="81"/>
      <c r="K273" s="33"/>
      <c r="L273" s="33"/>
      <c r="M273" s="33"/>
      <c r="N273" s="41"/>
      <c r="O273" s="41"/>
    </row>
    <row r="274" spans="1:15" ht="11.25" customHeight="1">
      <c r="A274" s="33"/>
      <c r="B274" s="49"/>
      <c r="C274" s="49"/>
      <c r="D274" s="239"/>
      <c r="E274" s="49"/>
      <c r="F274" s="49"/>
      <c r="G274" s="49"/>
      <c r="H274" s="80"/>
      <c r="I274" s="4"/>
      <c r="J274" s="33"/>
      <c r="K274" s="33"/>
      <c r="L274" s="33"/>
      <c r="M274" s="33"/>
      <c r="N274" s="41"/>
      <c r="O274" s="41"/>
    </row>
    <row r="275" spans="1:15" ht="12.75">
      <c r="A275" s="33"/>
      <c r="B275" s="49"/>
      <c r="C275" s="49"/>
      <c r="D275" s="49"/>
      <c r="E275" s="49"/>
      <c r="F275" s="49"/>
      <c r="G275" s="49"/>
      <c r="H275" s="80"/>
      <c r="I275" s="4"/>
      <c r="J275" s="33"/>
      <c r="K275" s="33"/>
      <c r="L275" s="33"/>
      <c r="M275" s="33"/>
      <c r="N275" s="41"/>
      <c r="O275" s="41"/>
    </row>
    <row r="276" spans="1:15" ht="12.75">
      <c r="A276" s="33"/>
      <c r="B276" s="49"/>
      <c r="C276" s="49"/>
      <c r="D276" s="115" t="s">
        <v>286</v>
      </c>
      <c r="E276" s="49"/>
      <c r="F276" s="49"/>
      <c r="G276" s="49"/>
      <c r="H276" s="80"/>
      <c r="I276" s="4"/>
      <c r="J276" s="33"/>
      <c r="K276" s="33"/>
      <c r="L276" s="33"/>
      <c r="M276" s="33"/>
      <c r="N276" s="41"/>
      <c r="O276" s="41"/>
    </row>
    <row r="277" spans="1:15" ht="12.75">
      <c r="A277" s="33"/>
      <c r="B277" s="49"/>
      <c r="C277" s="49"/>
      <c r="D277" s="49"/>
      <c r="E277" s="49"/>
      <c r="F277" s="49"/>
      <c r="G277" s="49"/>
      <c r="H277" s="80"/>
      <c r="I277" s="4"/>
      <c r="J277" s="33"/>
      <c r="K277" s="33"/>
      <c r="L277" s="33"/>
      <c r="M277" s="33"/>
      <c r="N277" s="41"/>
      <c r="O277" s="41"/>
    </row>
    <row r="278" spans="1:15" ht="0.75" customHeight="1">
      <c r="A278" s="33"/>
      <c r="B278" s="49"/>
      <c r="C278" s="49"/>
      <c r="D278" s="49"/>
      <c r="E278" s="49"/>
      <c r="F278" s="49"/>
      <c r="G278" s="49"/>
      <c r="H278" s="80"/>
      <c r="I278" s="4"/>
      <c r="J278" s="33"/>
      <c r="K278" s="33"/>
      <c r="L278" s="33"/>
      <c r="M278" s="33"/>
      <c r="N278" s="41"/>
      <c r="O278" s="41"/>
    </row>
    <row r="279" spans="1:15" ht="0.75" customHeight="1" hidden="1">
      <c r="A279" s="33"/>
      <c r="B279" s="49"/>
      <c r="C279" s="49"/>
      <c r="D279" s="49"/>
      <c r="E279" s="49"/>
      <c r="F279" s="49"/>
      <c r="G279" s="49"/>
      <c r="H279" s="80"/>
      <c r="I279" s="4"/>
      <c r="J279" s="33"/>
      <c r="K279" s="33"/>
      <c r="L279" s="33"/>
      <c r="M279" s="33"/>
      <c r="N279" s="41"/>
      <c r="O279" s="41"/>
    </row>
    <row r="280" spans="1:15" ht="0.75" customHeight="1" hidden="1">
      <c r="A280" s="33"/>
      <c r="B280" s="49"/>
      <c r="C280" s="49"/>
      <c r="D280" s="49"/>
      <c r="E280" s="49"/>
      <c r="F280" s="49"/>
      <c r="G280" s="49"/>
      <c r="H280" s="80"/>
      <c r="I280" s="4"/>
      <c r="J280" s="33"/>
      <c r="K280" s="33"/>
      <c r="L280" s="33"/>
      <c r="M280" s="33"/>
      <c r="N280" s="41"/>
      <c r="O280" s="41"/>
    </row>
    <row r="281" spans="1:15" ht="12.75" hidden="1">
      <c r="A281" s="33"/>
      <c r="B281" s="49"/>
      <c r="C281" s="49"/>
      <c r="D281" s="49"/>
      <c r="E281" s="49"/>
      <c r="F281" s="49"/>
      <c r="G281" s="49"/>
      <c r="H281" s="50"/>
      <c r="I281" s="4"/>
      <c r="J281" s="33"/>
      <c r="K281" s="33"/>
      <c r="L281" s="33"/>
      <c r="M281" s="33"/>
      <c r="N281" s="41"/>
      <c r="O281" s="41"/>
    </row>
    <row r="282" spans="1:15" ht="12.75">
      <c r="A282" s="33"/>
      <c r="B282" s="49"/>
      <c r="C282" s="49"/>
      <c r="D282" s="49"/>
      <c r="E282" s="49"/>
      <c r="F282" s="49"/>
      <c r="G282" s="49"/>
      <c r="H282" s="251" t="s">
        <v>378</v>
      </c>
      <c r="I282" s="251"/>
      <c r="J282" s="33"/>
      <c r="K282" s="33"/>
      <c r="L282" s="33"/>
      <c r="M282" s="33"/>
      <c r="N282" s="41"/>
      <c r="O282" s="41"/>
    </row>
    <row r="283" spans="1:15" ht="12.75">
      <c r="A283" s="33"/>
      <c r="B283" s="49"/>
      <c r="C283" s="49"/>
      <c r="D283" s="49"/>
      <c r="E283" s="49"/>
      <c r="F283" s="49"/>
      <c r="G283" s="49"/>
      <c r="H283" s="50"/>
      <c r="I283" s="4"/>
      <c r="J283" s="33"/>
      <c r="K283" s="33"/>
      <c r="L283" s="33"/>
      <c r="M283" s="33"/>
      <c r="N283" s="41"/>
      <c r="O283" s="41"/>
    </row>
    <row r="284" spans="1:15" ht="15">
      <c r="A284" s="33"/>
      <c r="B284" s="212" t="s">
        <v>88</v>
      </c>
      <c r="C284" s="212"/>
      <c r="D284" s="212"/>
      <c r="E284" s="212"/>
      <c r="F284" s="212"/>
      <c r="G284" s="212"/>
      <c r="H284" s="212"/>
      <c r="I284" s="4"/>
      <c r="J284" s="33"/>
      <c r="K284" s="33"/>
      <c r="L284" s="33"/>
      <c r="M284" s="33"/>
      <c r="N284" s="41"/>
      <c r="O284" s="41"/>
    </row>
    <row r="285" spans="1:15" ht="15">
      <c r="A285" s="33"/>
      <c r="B285" s="212" t="s">
        <v>403</v>
      </c>
      <c r="C285" s="212"/>
      <c r="D285" s="212"/>
      <c r="E285" s="212"/>
      <c r="F285" s="212"/>
      <c r="G285" s="212"/>
      <c r="H285" s="212"/>
      <c r="I285" s="4"/>
      <c r="J285" s="33"/>
      <c r="K285" s="33"/>
      <c r="L285" s="33"/>
      <c r="M285" s="33"/>
      <c r="N285" s="41"/>
      <c r="O285" s="41"/>
    </row>
    <row r="286" spans="1:15" ht="12.75">
      <c r="A286" s="33"/>
      <c r="B286" s="214"/>
      <c r="C286" s="214"/>
      <c r="D286" s="214"/>
      <c r="E286" s="214"/>
      <c r="F286" s="214"/>
      <c r="G286" s="214"/>
      <c r="H286" s="214"/>
      <c r="I286" s="4"/>
      <c r="J286" s="33"/>
      <c r="K286" s="33"/>
      <c r="L286" s="33"/>
      <c r="M286" s="33"/>
      <c r="N286" s="41"/>
      <c r="O286" s="41"/>
    </row>
    <row r="287" spans="1:15" ht="15">
      <c r="A287" s="33"/>
      <c r="B287" s="212" t="s">
        <v>69</v>
      </c>
      <c r="C287" s="213"/>
      <c r="D287" s="213"/>
      <c r="E287" s="213"/>
      <c r="F287" s="213"/>
      <c r="G287" s="213"/>
      <c r="H287" s="213"/>
      <c r="I287" s="4"/>
      <c r="J287" s="33"/>
      <c r="K287" s="33"/>
      <c r="L287" s="33"/>
      <c r="M287" s="33"/>
      <c r="N287" s="41"/>
      <c r="O287" s="41"/>
    </row>
    <row r="288" spans="1:15" ht="12.75">
      <c r="A288" s="33"/>
      <c r="B288" s="53"/>
      <c r="C288" s="53"/>
      <c r="D288" s="53"/>
      <c r="E288" s="53"/>
      <c r="F288" s="53"/>
      <c r="G288" s="53"/>
      <c r="H288" s="50"/>
      <c r="I288" s="4"/>
      <c r="J288" s="33"/>
      <c r="K288" s="33"/>
      <c r="L288" s="33"/>
      <c r="M288" s="33"/>
      <c r="N288" s="41"/>
      <c r="O288" s="41"/>
    </row>
    <row r="289" spans="1:15" ht="12.75" customHeight="1">
      <c r="A289" s="33"/>
      <c r="B289" s="53"/>
      <c r="C289" s="53"/>
      <c r="D289" s="53"/>
      <c r="E289" s="53"/>
      <c r="F289" s="44" t="s">
        <v>84</v>
      </c>
      <c r="G289" s="53"/>
      <c r="H289" s="51" t="s">
        <v>14</v>
      </c>
      <c r="I289" s="4"/>
      <c r="J289" s="33"/>
      <c r="K289" s="33"/>
      <c r="L289" s="33"/>
      <c r="M289" s="33"/>
      <c r="N289" s="41"/>
      <c r="O289" s="41"/>
    </row>
    <row r="290" spans="1:15" ht="12.75">
      <c r="A290" s="33"/>
      <c r="B290" s="49"/>
      <c r="C290" s="49"/>
      <c r="D290" s="49"/>
      <c r="E290" s="49"/>
      <c r="F290" s="91"/>
      <c r="G290" s="99"/>
      <c r="H290" s="91"/>
      <c r="I290" s="4"/>
      <c r="J290" s="33"/>
      <c r="K290" s="33"/>
      <c r="L290" s="33"/>
      <c r="M290" s="33"/>
      <c r="N290" s="41"/>
      <c r="O290" s="41"/>
    </row>
    <row r="291" spans="1:15" ht="3" customHeight="1">
      <c r="A291" s="33"/>
      <c r="B291" s="49"/>
      <c r="C291" s="49"/>
      <c r="D291" s="49"/>
      <c r="E291" s="49"/>
      <c r="F291" s="87"/>
      <c r="G291" s="49"/>
      <c r="H291" s="88"/>
      <c r="I291" s="4"/>
      <c r="J291" s="33"/>
      <c r="K291" s="33"/>
      <c r="L291" s="33"/>
      <c r="M291" s="33"/>
      <c r="N291" s="41"/>
      <c r="O291" s="41"/>
    </row>
    <row r="292" spans="1:15" ht="3.75" customHeight="1">
      <c r="A292" s="33"/>
      <c r="B292" s="49"/>
      <c r="C292" s="49"/>
      <c r="D292" s="49"/>
      <c r="E292" s="49"/>
      <c r="F292" s="49"/>
      <c r="G292" s="49"/>
      <c r="H292" s="50"/>
      <c r="I292" s="4"/>
      <c r="J292" s="33"/>
      <c r="K292" s="33"/>
      <c r="L292" s="33"/>
      <c r="M292" s="33"/>
      <c r="N292" s="41"/>
      <c r="O292" s="41"/>
    </row>
    <row r="293" spans="1:15" ht="3" customHeight="1">
      <c r="A293" s="33"/>
      <c r="B293" s="49"/>
      <c r="C293" s="49"/>
      <c r="D293" s="49"/>
      <c r="E293" s="49"/>
      <c r="F293" s="216"/>
      <c r="G293" s="216"/>
      <c r="H293" s="216"/>
      <c r="I293" s="4"/>
      <c r="J293" s="33"/>
      <c r="K293" s="33"/>
      <c r="L293" s="33"/>
      <c r="M293" s="33"/>
      <c r="N293" s="41"/>
      <c r="O293" s="41"/>
    </row>
    <row r="294" spans="1:15" ht="12.75">
      <c r="A294" s="33"/>
      <c r="B294" s="44">
        <v>1</v>
      </c>
      <c r="C294" s="201" t="s">
        <v>15</v>
      </c>
      <c r="D294" s="201"/>
      <c r="E294" s="202" t="s">
        <v>282</v>
      </c>
      <c r="F294" s="202"/>
      <c r="G294" s="202"/>
      <c r="H294" s="202"/>
      <c r="I294" s="4"/>
      <c r="J294" s="33"/>
      <c r="K294" s="33"/>
      <c r="L294" s="33"/>
      <c r="M294" s="33"/>
      <c r="N294" s="41"/>
      <c r="O294" s="41"/>
    </row>
    <row r="295" spans="1:15" ht="12.75" customHeight="1">
      <c r="A295" s="33"/>
      <c r="B295" s="7"/>
      <c r="C295" s="7" t="s">
        <v>8</v>
      </c>
      <c r="D295" s="4" t="s">
        <v>446</v>
      </c>
      <c r="E295" s="4" t="s">
        <v>16</v>
      </c>
      <c r="F295" s="113"/>
      <c r="G295" s="30"/>
      <c r="H295" s="111"/>
      <c r="I295" s="31" t="s">
        <v>17</v>
      </c>
      <c r="J295" s="33"/>
      <c r="K295" s="33"/>
      <c r="L295" s="33"/>
      <c r="M295" s="33"/>
      <c r="N295" s="41"/>
      <c r="O295" s="41"/>
    </row>
    <row r="296" spans="1:15" ht="12.75">
      <c r="A296" s="33"/>
      <c r="B296" s="7"/>
      <c r="C296" s="7" t="s">
        <v>10</v>
      </c>
      <c r="D296" s="204" t="s">
        <v>440</v>
      </c>
      <c r="E296" s="205"/>
      <c r="F296" s="113"/>
      <c r="G296" s="30"/>
      <c r="H296" s="111"/>
      <c r="I296" s="31" t="s">
        <v>18</v>
      </c>
      <c r="J296" s="33"/>
      <c r="K296" s="33"/>
      <c r="L296" s="33"/>
      <c r="M296" s="33"/>
      <c r="N296" s="41"/>
      <c r="O296" s="41"/>
    </row>
    <row r="297" spans="1:15" ht="12.75">
      <c r="A297" s="33"/>
      <c r="B297" s="7"/>
      <c r="C297" s="7" t="s">
        <v>19</v>
      </c>
      <c r="D297" s="4" t="s">
        <v>441</v>
      </c>
      <c r="E297" s="4" t="s">
        <v>16</v>
      </c>
      <c r="F297" s="113"/>
      <c r="G297" s="30"/>
      <c r="H297" s="111"/>
      <c r="I297" s="31" t="s">
        <v>20</v>
      </c>
      <c r="J297" s="33"/>
      <c r="K297" s="33"/>
      <c r="L297" s="33"/>
      <c r="M297" s="33"/>
      <c r="N297" s="41"/>
      <c r="O297" s="41"/>
    </row>
    <row r="298" spans="1:15" ht="12.75">
      <c r="A298" s="33"/>
      <c r="B298" s="7"/>
      <c r="C298" s="7" t="s">
        <v>21</v>
      </c>
      <c r="D298" s="4" t="s">
        <v>22</v>
      </c>
      <c r="E298" s="4" t="s">
        <v>16</v>
      </c>
      <c r="F298" s="113"/>
      <c r="G298" s="30"/>
      <c r="H298" s="111"/>
      <c r="I298" s="31" t="s">
        <v>23</v>
      </c>
      <c r="J298" s="33"/>
      <c r="K298" s="33"/>
      <c r="L298" s="33"/>
      <c r="M298" s="33"/>
      <c r="N298" s="41"/>
      <c r="O298" s="41"/>
    </row>
    <row r="299" spans="1:15" ht="12.75">
      <c r="A299" s="33"/>
      <c r="B299" s="7"/>
      <c r="C299" s="7" t="s">
        <v>24</v>
      </c>
      <c r="D299" s="4" t="s">
        <v>358</v>
      </c>
      <c r="E299" s="4" t="s">
        <v>16</v>
      </c>
      <c r="F299" s="113"/>
      <c r="G299" s="30"/>
      <c r="H299" s="111"/>
      <c r="I299" s="31" t="s">
        <v>25</v>
      </c>
      <c r="J299" s="33"/>
      <c r="K299" s="33"/>
      <c r="L299" s="33"/>
      <c r="M299" s="33"/>
      <c r="N299" s="41"/>
      <c r="O299" s="41"/>
    </row>
    <row r="300" spans="1:15" ht="12.75">
      <c r="A300" s="33"/>
      <c r="B300" s="7"/>
      <c r="C300" s="7" t="s">
        <v>26</v>
      </c>
      <c r="D300" s="4" t="s">
        <v>452</v>
      </c>
      <c r="E300" s="4" t="s">
        <v>16</v>
      </c>
      <c r="F300" s="113"/>
      <c r="G300" s="30"/>
      <c r="H300" s="111"/>
      <c r="I300" s="31" t="s">
        <v>27</v>
      </c>
      <c r="J300" s="33"/>
      <c r="K300" s="33"/>
      <c r="L300" s="33"/>
      <c r="M300" s="33"/>
      <c r="N300" s="41"/>
      <c r="O300" s="41"/>
    </row>
    <row r="301" spans="1:15" ht="12.75">
      <c r="A301" s="33"/>
      <c r="B301" s="7"/>
      <c r="C301" s="7" t="s">
        <v>28</v>
      </c>
      <c r="D301" s="12" t="s">
        <v>153</v>
      </c>
      <c r="E301" s="4" t="s">
        <v>16</v>
      </c>
      <c r="F301" s="113"/>
      <c r="G301" s="30"/>
      <c r="H301" s="113">
        <f>IF(COUNTA(Page6_YrRevenues)&gt;=1,SUM(Page6_YrRevenues),"")</f>
      </c>
      <c r="I301" s="31" t="s">
        <v>29</v>
      </c>
      <c r="J301" s="33"/>
      <c r="K301" s="33"/>
      <c r="L301" s="33"/>
      <c r="M301" s="33"/>
      <c r="N301" s="41"/>
      <c r="O301" s="41"/>
    </row>
    <row r="302" spans="1:15" ht="12.75">
      <c r="A302" s="33"/>
      <c r="B302" s="7"/>
      <c r="C302" s="4"/>
      <c r="D302" s="4"/>
      <c r="E302" s="4"/>
      <c r="F302" s="20"/>
      <c r="G302" s="6"/>
      <c r="H302" s="20"/>
      <c r="I302" s="6"/>
      <c r="J302" s="33"/>
      <c r="K302" s="33"/>
      <c r="L302" s="33"/>
      <c r="M302" s="33"/>
      <c r="N302" s="41"/>
      <c r="O302" s="41"/>
    </row>
    <row r="303" spans="1:15" ht="12.75">
      <c r="A303" s="33"/>
      <c r="B303" s="36">
        <v>2</v>
      </c>
      <c r="C303" s="25" t="s">
        <v>30</v>
      </c>
      <c r="D303" s="4"/>
      <c r="E303" s="4"/>
      <c r="F303" s="5"/>
      <c r="G303" s="6"/>
      <c r="H303" s="5"/>
      <c r="I303" s="6"/>
      <c r="J303" s="33"/>
      <c r="K303" s="33"/>
      <c r="L303" s="33"/>
      <c r="M303" s="33"/>
      <c r="N303" s="41"/>
      <c r="O303" s="41"/>
    </row>
    <row r="304" spans="1:15" ht="12.75" customHeight="1">
      <c r="A304" s="33"/>
      <c r="B304" s="7"/>
      <c r="C304" s="7" t="s">
        <v>8</v>
      </c>
      <c r="D304" s="4" t="s">
        <v>31</v>
      </c>
      <c r="E304" s="4" t="s">
        <v>16</v>
      </c>
      <c r="F304" s="113"/>
      <c r="G304" s="30"/>
      <c r="H304" s="111"/>
      <c r="I304" s="31" t="s">
        <v>32</v>
      </c>
      <c r="J304" s="33"/>
      <c r="K304" s="33"/>
      <c r="L304" s="33"/>
      <c r="M304" s="33"/>
      <c r="N304" s="41"/>
      <c r="O304" s="41"/>
    </row>
    <row r="305" spans="1:15" ht="12.75">
      <c r="A305" s="33"/>
      <c r="B305" s="7"/>
      <c r="C305" s="7" t="s">
        <v>10</v>
      </c>
      <c r="D305" s="4" t="s">
        <v>33</v>
      </c>
      <c r="E305" s="4" t="s">
        <v>16</v>
      </c>
      <c r="F305" s="113"/>
      <c r="G305" s="30"/>
      <c r="H305" s="111"/>
      <c r="I305" s="31" t="s">
        <v>34</v>
      </c>
      <c r="J305" s="33"/>
      <c r="K305" s="33"/>
      <c r="L305" s="33"/>
      <c r="M305" s="33"/>
      <c r="N305" s="41"/>
      <c r="O305" s="41"/>
    </row>
    <row r="306" spans="1:15" ht="12.75">
      <c r="A306" s="33"/>
      <c r="B306" s="7"/>
      <c r="C306" s="7" t="s">
        <v>19</v>
      </c>
      <c r="D306" s="4" t="s">
        <v>35</v>
      </c>
      <c r="E306" s="4" t="s">
        <v>16</v>
      </c>
      <c r="F306" s="113"/>
      <c r="G306" s="30"/>
      <c r="H306" s="111"/>
      <c r="I306" s="31" t="s">
        <v>36</v>
      </c>
      <c r="J306" s="33"/>
      <c r="K306" s="33"/>
      <c r="L306" s="33"/>
      <c r="M306" s="33"/>
      <c r="N306" s="41"/>
      <c r="O306" s="41"/>
    </row>
    <row r="307" spans="1:15" ht="12.75">
      <c r="A307" s="33"/>
      <c r="B307" s="7"/>
      <c r="C307" s="7" t="s">
        <v>21</v>
      </c>
      <c r="D307" s="4" t="s">
        <v>37</v>
      </c>
      <c r="E307" s="4" t="s">
        <v>16</v>
      </c>
      <c r="F307" s="113"/>
      <c r="G307" s="30"/>
      <c r="H307" s="111"/>
      <c r="I307" s="31" t="s">
        <v>38</v>
      </c>
      <c r="J307" s="33"/>
      <c r="K307" s="33"/>
      <c r="L307" s="33"/>
      <c r="M307" s="33"/>
      <c r="N307" s="41"/>
      <c r="O307" s="41"/>
    </row>
    <row r="308" spans="1:15" ht="12.75">
      <c r="A308" s="33"/>
      <c r="B308" s="7"/>
      <c r="C308" s="7" t="s">
        <v>24</v>
      </c>
      <c r="D308" s="4" t="s">
        <v>294</v>
      </c>
      <c r="E308" s="4" t="s">
        <v>16</v>
      </c>
      <c r="F308" s="113"/>
      <c r="G308" s="30"/>
      <c r="H308" s="111"/>
      <c r="I308" s="31" t="s">
        <v>39</v>
      </c>
      <c r="J308" s="33"/>
      <c r="K308" s="33"/>
      <c r="L308" s="33"/>
      <c r="M308" s="33"/>
      <c r="N308" s="41"/>
      <c r="O308" s="41"/>
    </row>
    <row r="309" spans="1:15" ht="12.75">
      <c r="A309" s="33"/>
      <c r="B309" s="7"/>
      <c r="C309" s="7" t="s">
        <v>26</v>
      </c>
      <c r="D309" s="4" t="s">
        <v>40</v>
      </c>
      <c r="E309" s="4" t="s">
        <v>16</v>
      </c>
      <c r="F309" s="113"/>
      <c r="G309" s="30"/>
      <c r="H309" s="111"/>
      <c r="I309" s="31" t="s">
        <v>41</v>
      </c>
      <c r="J309" s="33"/>
      <c r="K309" s="33"/>
      <c r="L309" s="33"/>
      <c r="M309" s="33"/>
      <c r="N309" s="41"/>
      <c r="O309" s="41"/>
    </row>
    <row r="310" spans="1:15" ht="12.75">
      <c r="A310" s="33"/>
      <c r="B310" s="7"/>
      <c r="C310" s="7" t="s">
        <v>28</v>
      </c>
      <c r="D310" s="4" t="s">
        <v>42</v>
      </c>
      <c r="E310" s="4" t="s">
        <v>16</v>
      </c>
      <c r="F310" s="113"/>
      <c r="G310" s="30"/>
      <c r="H310" s="111"/>
      <c r="I310" s="31" t="s">
        <v>43</v>
      </c>
      <c r="J310" s="33"/>
      <c r="K310" s="33"/>
      <c r="L310" s="33"/>
      <c r="M310" s="33"/>
      <c r="N310" s="41"/>
      <c r="O310" s="41"/>
    </row>
    <row r="311" spans="1:15" ht="12.75">
      <c r="A311" s="33"/>
      <c r="B311" s="7"/>
      <c r="C311" s="7" t="s">
        <v>44</v>
      </c>
      <c r="D311" s="4" t="s">
        <v>45</v>
      </c>
      <c r="E311" s="4" t="s">
        <v>16</v>
      </c>
      <c r="F311" s="113"/>
      <c r="G311" s="30"/>
      <c r="H311" s="111"/>
      <c r="I311" s="31" t="s">
        <v>46</v>
      </c>
      <c r="J311" s="33"/>
      <c r="K311" s="33"/>
      <c r="L311" s="33"/>
      <c r="M311" s="33"/>
      <c r="N311" s="41"/>
      <c r="O311" s="41"/>
    </row>
    <row r="312" spans="1:15" ht="12.75">
      <c r="A312" s="33"/>
      <c r="B312" s="7"/>
      <c r="C312" s="7" t="s">
        <v>47</v>
      </c>
      <c r="D312" s="4" t="s">
        <v>48</v>
      </c>
      <c r="E312" s="4" t="s">
        <v>16</v>
      </c>
      <c r="F312" s="113"/>
      <c r="G312" s="30"/>
      <c r="H312" s="111"/>
      <c r="I312" s="31" t="s">
        <v>49</v>
      </c>
      <c r="J312" s="33"/>
      <c r="K312" s="33"/>
      <c r="L312" s="33"/>
      <c r="M312" s="33"/>
      <c r="N312" s="41"/>
      <c r="O312" s="41"/>
    </row>
    <row r="313" spans="1:15" ht="12.75">
      <c r="A313" s="33"/>
      <c r="B313" s="7"/>
      <c r="C313" s="7" t="s">
        <v>50</v>
      </c>
      <c r="D313" s="4" t="s">
        <v>51</v>
      </c>
      <c r="E313" s="4" t="s">
        <v>16</v>
      </c>
      <c r="F313" s="113"/>
      <c r="G313" s="30"/>
      <c r="H313" s="111"/>
      <c r="I313" s="31" t="s">
        <v>52</v>
      </c>
      <c r="J313" s="33"/>
      <c r="K313" s="33"/>
      <c r="L313" s="33"/>
      <c r="M313" s="33"/>
      <c r="N313" s="41"/>
      <c r="O313" s="41"/>
    </row>
    <row r="314" spans="1:15" ht="12.75">
      <c r="A314" s="33"/>
      <c r="B314" s="7"/>
      <c r="C314" s="7" t="s">
        <v>53</v>
      </c>
      <c r="D314" s="4" t="s">
        <v>164</v>
      </c>
      <c r="E314" s="4" t="s">
        <v>16</v>
      </c>
      <c r="F314" s="113"/>
      <c r="G314" s="30"/>
      <c r="H314" s="111"/>
      <c r="I314" s="31" t="s">
        <v>54</v>
      </c>
      <c r="J314" s="33"/>
      <c r="K314" s="33"/>
      <c r="L314" s="33"/>
      <c r="M314" s="33"/>
      <c r="N314" s="41"/>
      <c r="O314" s="41"/>
    </row>
    <row r="315" spans="1:15" ht="12.75">
      <c r="A315" s="33"/>
      <c r="B315" s="7"/>
      <c r="C315" s="7" t="s">
        <v>55</v>
      </c>
      <c r="D315" s="12" t="s">
        <v>152</v>
      </c>
      <c r="E315" s="4" t="s">
        <v>16</v>
      </c>
      <c r="F315" s="113"/>
      <c r="G315" s="100"/>
      <c r="H315" s="113">
        <f>IF(COUNTA(Page6_YrExpenses)&gt;=1,SUM(Page6_YrExpenses),"")</f>
      </c>
      <c r="I315" s="31" t="s">
        <v>68</v>
      </c>
      <c r="J315" s="33"/>
      <c r="K315" s="33"/>
      <c r="L315" s="33"/>
      <c r="M315" s="33"/>
      <c r="N315" s="41"/>
      <c r="O315" s="41"/>
    </row>
    <row r="316" spans="1:15" ht="12.75">
      <c r="A316" s="33"/>
      <c r="B316" s="7"/>
      <c r="C316" s="4"/>
      <c r="D316" s="4"/>
      <c r="E316" s="4"/>
      <c r="F316" s="13"/>
      <c r="G316" s="6"/>
      <c r="H316" s="13"/>
      <c r="I316" s="6"/>
      <c r="J316" s="33"/>
      <c r="K316" s="33"/>
      <c r="L316" s="33"/>
      <c r="M316" s="33"/>
      <c r="N316" s="41"/>
      <c r="O316" s="41"/>
    </row>
    <row r="317" spans="1:15" ht="12.75" customHeight="1">
      <c r="A317" s="33"/>
      <c r="B317" s="36">
        <v>3</v>
      </c>
      <c r="C317" s="203" t="s">
        <v>458</v>
      </c>
      <c r="D317" s="203"/>
      <c r="E317" s="215"/>
      <c r="F317" s="113"/>
      <c r="G317" s="30"/>
      <c r="H317" s="113">
        <f>IF(COUNTA(Page6_YrExpenses,Page6_YrRevenues)&gt;11,SUM(Page6_YrTotalRevenues-Page6_YrTotalExpenses),"")</f>
      </c>
      <c r="I317" s="31">
        <v>3</v>
      </c>
      <c r="J317" s="33"/>
      <c r="K317" s="33"/>
      <c r="L317" s="33"/>
      <c r="M317" s="33"/>
      <c r="N317" s="41"/>
      <c r="O317" s="41"/>
    </row>
    <row r="318" spans="1:15" ht="12.75">
      <c r="A318" s="33"/>
      <c r="B318" s="9">
        <v>4</v>
      </c>
      <c r="C318" s="204" t="s">
        <v>56</v>
      </c>
      <c r="D318" s="204"/>
      <c r="E318" s="4" t="s">
        <v>16</v>
      </c>
      <c r="F318" s="113"/>
      <c r="G318" s="30"/>
      <c r="H318" s="111"/>
      <c r="I318" s="31">
        <v>4</v>
      </c>
      <c r="J318" s="33"/>
      <c r="K318" s="33"/>
      <c r="L318" s="33"/>
      <c r="M318" s="33"/>
      <c r="N318" s="41"/>
      <c r="O318" s="41"/>
    </row>
    <row r="319" spans="1:15" ht="12.75">
      <c r="A319" s="33"/>
      <c r="B319" s="36">
        <v>5</v>
      </c>
      <c r="C319" s="203" t="s">
        <v>584</v>
      </c>
      <c r="D319" s="203"/>
      <c r="E319" s="4" t="s">
        <v>16</v>
      </c>
      <c r="F319" s="113"/>
      <c r="G319" s="30"/>
      <c r="H319" s="113">
        <f>IF(Page6_YrBeforeIncomeTax&lt;&gt;"",SUM(Page6_YrBeforeIncomeTax-Page6_YrIncomeTax),"")</f>
      </c>
      <c r="I319" s="31">
        <v>5</v>
      </c>
      <c r="J319" s="33"/>
      <c r="K319" s="33"/>
      <c r="L319" s="33"/>
      <c r="M319" s="33"/>
      <c r="N319" s="41"/>
      <c r="O319" s="41"/>
    </row>
    <row r="320" spans="1:15" ht="12.75">
      <c r="A320" s="33"/>
      <c r="B320" s="9"/>
      <c r="C320" s="4"/>
      <c r="D320" s="4"/>
      <c r="E320" s="4"/>
      <c r="F320" s="14"/>
      <c r="G320" s="34"/>
      <c r="H320" s="14"/>
      <c r="I320" s="32"/>
      <c r="J320" s="33"/>
      <c r="K320" s="33"/>
      <c r="L320" s="33"/>
      <c r="M320" s="33"/>
      <c r="N320" s="41"/>
      <c r="O320" s="41"/>
    </row>
    <row r="321" spans="1:15" ht="12.75">
      <c r="A321" s="33"/>
      <c r="B321" s="9">
        <v>6</v>
      </c>
      <c r="C321" s="204" t="s">
        <v>57</v>
      </c>
      <c r="D321" s="204"/>
      <c r="E321" s="4" t="s">
        <v>16</v>
      </c>
      <c r="F321" s="113"/>
      <c r="G321" s="30"/>
      <c r="H321" s="111"/>
      <c r="I321" s="31">
        <v>6</v>
      </c>
      <c r="J321" s="33"/>
      <c r="K321" s="33"/>
      <c r="L321" s="33"/>
      <c r="M321" s="33"/>
      <c r="N321" s="41"/>
      <c r="O321" s="41"/>
    </row>
    <row r="322" spans="1:15" ht="12.75">
      <c r="A322" s="33"/>
      <c r="B322" s="9">
        <v>7</v>
      </c>
      <c r="C322" s="204" t="s">
        <v>384</v>
      </c>
      <c r="D322" s="204"/>
      <c r="E322" s="205"/>
      <c r="F322" s="113"/>
      <c r="G322" s="30"/>
      <c r="H322" s="111"/>
      <c r="I322" s="31">
        <v>7</v>
      </c>
      <c r="J322" s="33"/>
      <c r="K322" s="33"/>
      <c r="L322" s="33"/>
      <c r="M322" s="33"/>
      <c r="N322" s="41"/>
      <c r="O322" s="41"/>
    </row>
    <row r="323" spans="1:15" ht="12.75">
      <c r="A323" s="33"/>
      <c r="B323" s="36">
        <v>8</v>
      </c>
      <c r="C323" s="203" t="s">
        <v>385</v>
      </c>
      <c r="D323" s="203"/>
      <c r="E323" s="4" t="s">
        <v>16</v>
      </c>
      <c r="F323" s="113"/>
      <c r="G323" s="30"/>
      <c r="H323" s="113">
        <f>IF(Page6_YrContinuingOperations&lt;&gt;"",SUM(Page6_YrContinuingOperations,Page6_Yr6To7),"")</f>
      </c>
      <c r="I323" s="31">
        <v>8</v>
      </c>
      <c r="J323" s="33"/>
      <c r="K323" s="33"/>
      <c r="L323" s="33"/>
      <c r="M323" s="33"/>
      <c r="N323" s="41"/>
      <c r="O323" s="41"/>
    </row>
    <row r="324" spans="1:15" ht="12.75">
      <c r="A324" s="33"/>
      <c r="B324" s="9"/>
      <c r="C324" s="4"/>
      <c r="D324" s="4"/>
      <c r="E324" s="4"/>
      <c r="F324" s="14"/>
      <c r="G324" s="34"/>
      <c r="H324" s="14"/>
      <c r="I324" s="32"/>
      <c r="J324" s="33"/>
      <c r="K324" s="33"/>
      <c r="L324" s="33"/>
      <c r="M324" s="33"/>
      <c r="N324" s="41"/>
      <c r="O324" s="41"/>
    </row>
    <row r="325" spans="1:15" ht="12.75">
      <c r="A325" s="33"/>
      <c r="B325" s="9">
        <v>9</v>
      </c>
      <c r="C325" s="204" t="s">
        <v>58</v>
      </c>
      <c r="D325" s="204"/>
      <c r="E325" s="4" t="s">
        <v>16</v>
      </c>
      <c r="F325" s="113"/>
      <c r="G325" s="122"/>
      <c r="H325" s="111"/>
      <c r="I325" s="31">
        <v>9</v>
      </c>
      <c r="J325" s="33"/>
      <c r="K325" s="33"/>
      <c r="L325" s="33"/>
      <c r="M325" s="33"/>
      <c r="N325" s="41"/>
      <c r="O325" s="41"/>
    </row>
    <row r="326" spans="1:15" ht="12.75">
      <c r="A326" s="33"/>
      <c r="B326" s="9"/>
      <c r="C326" s="4"/>
      <c r="D326" s="4"/>
      <c r="E326" s="4"/>
      <c r="F326" s="123"/>
      <c r="G326" s="124"/>
      <c r="H326" s="123"/>
      <c r="I326" s="32"/>
      <c r="J326" s="33"/>
      <c r="K326" s="33"/>
      <c r="L326" s="33"/>
      <c r="M326" s="33"/>
      <c r="N326" s="41"/>
      <c r="O326" s="41"/>
    </row>
    <row r="327" spans="1:15" ht="12.75">
      <c r="A327" s="33"/>
      <c r="B327" s="36">
        <v>10</v>
      </c>
      <c r="C327" s="203" t="s">
        <v>585</v>
      </c>
      <c r="D327" s="203"/>
      <c r="E327" s="215"/>
      <c r="F327" s="113"/>
      <c r="G327" s="122"/>
      <c r="H327" s="113">
        <f>IF(Page6_YrIncomeBeforeExtra&lt;&gt;"",SUM(Page6_YrIncomeBeforeExtra,Page6_YrExtraordinaryItems),"")</f>
      </c>
      <c r="I327" s="31">
        <v>10</v>
      </c>
      <c r="J327" s="33"/>
      <c r="K327" s="33"/>
      <c r="L327" s="33"/>
      <c r="M327" s="33"/>
      <c r="N327" s="41"/>
      <c r="O327" s="41"/>
    </row>
    <row r="328" spans="1:15" ht="15" customHeight="1">
      <c r="A328" s="33"/>
      <c r="B328" s="36"/>
      <c r="C328" s="217"/>
      <c r="D328" s="218"/>
      <c r="E328" s="218"/>
      <c r="F328" s="103"/>
      <c r="G328" s="30"/>
      <c r="H328" s="103"/>
      <c r="I328" s="32"/>
      <c r="J328" s="81"/>
      <c r="K328" s="33"/>
      <c r="L328" s="33"/>
      <c r="M328" s="33"/>
      <c r="N328" s="41"/>
      <c r="O328" s="41"/>
    </row>
    <row r="329" spans="1:15" ht="12.75">
      <c r="A329" s="33"/>
      <c r="B329" s="36"/>
      <c r="C329" s="25"/>
      <c r="D329" s="129"/>
      <c r="E329" s="4"/>
      <c r="F329" s="78"/>
      <c r="G329" s="30"/>
      <c r="H329" s="78"/>
      <c r="I329" s="32"/>
      <c r="J329" s="33"/>
      <c r="K329" s="33"/>
      <c r="L329" s="33"/>
      <c r="M329" s="33"/>
      <c r="N329" s="41"/>
      <c r="O329" s="41"/>
    </row>
    <row r="330" spans="1:15" ht="12.75">
      <c r="A330" s="33"/>
      <c r="B330" s="36"/>
      <c r="C330" s="25"/>
      <c r="D330" s="110"/>
      <c r="E330" s="4"/>
      <c r="F330" s="78"/>
      <c r="G330" s="30"/>
      <c r="H330" s="78"/>
      <c r="I330" s="32"/>
      <c r="J330" s="33"/>
      <c r="K330" s="33"/>
      <c r="L330" s="33"/>
      <c r="M330" s="33"/>
      <c r="N330" s="41"/>
      <c r="O330" s="41"/>
    </row>
    <row r="331" spans="1:15" ht="30" customHeight="1">
      <c r="A331" s="33"/>
      <c r="B331" s="36"/>
      <c r="C331" s="25"/>
      <c r="D331" s="147" t="s">
        <v>286</v>
      </c>
      <c r="E331" s="4"/>
      <c r="F331" s="78"/>
      <c r="G331" s="30"/>
      <c r="H331" s="78"/>
      <c r="I331" s="32"/>
      <c r="J331" s="33"/>
      <c r="K331" s="33"/>
      <c r="L331" s="33"/>
      <c r="M331" s="33"/>
      <c r="N331" s="41"/>
      <c r="O331" s="41"/>
    </row>
    <row r="332" spans="1:15" ht="12.75" hidden="1">
      <c r="A332" s="33"/>
      <c r="B332" s="36"/>
      <c r="C332" s="25"/>
      <c r="D332" s="25"/>
      <c r="E332" s="4"/>
      <c r="F332" s="78"/>
      <c r="G332" s="30"/>
      <c r="H332" s="78"/>
      <c r="I332" s="32"/>
      <c r="J332" s="33"/>
      <c r="K332" s="33"/>
      <c r="L332" s="33"/>
      <c r="M332" s="33"/>
      <c r="N332" s="41"/>
      <c r="O332" s="41"/>
    </row>
    <row r="333" spans="1:15" ht="12.75">
      <c r="A333" s="33"/>
      <c r="B333" s="7"/>
      <c r="C333" s="4"/>
      <c r="D333" s="10"/>
      <c r="E333" s="10"/>
      <c r="F333" s="10"/>
      <c r="G333" s="67"/>
      <c r="H333" s="209" t="s">
        <v>379</v>
      </c>
      <c r="I333" s="209"/>
      <c r="J333" s="33"/>
      <c r="K333" s="33"/>
      <c r="L333" s="33"/>
      <c r="M333" s="33"/>
      <c r="N333" s="41"/>
      <c r="O333" s="41"/>
    </row>
    <row r="334" spans="1:15" ht="12.75">
      <c r="A334" s="33"/>
      <c r="B334" s="7"/>
      <c r="C334" s="4"/>
      <c r="D334" s="10"/>
      <c r="E334" s="10"/>
      <c r="F334" s="282"/>
      <c r="G334" s="282"/>
      <c r="H334" s="282"/>
      <c r="I334" s="4"/>
      <c r="J334" s="33"/>
      <c r="K334" s="33"/>
      <c r="L334" s="33"/>
      <c r="M334" s="33"/>
      <c r="N334" s="41"/>
      <c r="O334" s="41"/>
    </row>
    <row r="335" spans="1:15" ht="12.75">
      <c r="A335" s="33"/>
      <c r="B335" s="7"/>
      <c r="C335" s="4"/>
      <c r="D335" s="4"/>
      <c r="E335" s="309" t="s">
        <v>282</v>
      </c>
      <c r="F335" s="309"/>
      <c r="G335" s="309"/>
      <c r="H335" s="309"/>
      <c r="I335" s="4"/>
      <c r="J335" s="33"/>
      <c r="K335" s="33"/>
      <c r="L335" s="33"/>
      <c r="M335" s="33"/>
      <c r="N335" s="41"/>
      <c r="O335" s="41"/>
    </row>
    <row r="336" spans="1:15" ht="15">
      <c r="A336" s="33"/>
      <c r="B336" s="212" t="s">
        <v>59</v>
      </c>
      <c r="C336" s="212"/>
      <c r="D336" s="212"/>
      <c r="E336" s="212"/>
      <c r="F336" s="212"/>
      <c r="G336" s="212"/>
      <c r="H336" s="212"/>
      <c r="I336" s="4"/>
      <c r="J336" s="33" t="s">
        <v>158</v>
      </c>
      <c r="K336" s="33"/>
      <c r="L336" s="33"/>
      <c r="M336" s="33"/>
      <c r="N336" s="41"/>
      <c r="O336" s="41"/>
    </row>
    <row r="337" spans="1:15" ht="27" customHeight="1">
      <c r="A337" s="33"/>
      <c r="B337" s="241" t="s">
        <v>512</v>
      </c>
      <c r="C337" s="241"/>
      <c r="D337" s="241"/>
      <c r="E337" s="241"/>
      <c r="F337" s="241"/>
      <c r="G337" s="241"/>
      <c r="H337" s="241"/>
      <c r="I337" s="4"/>
      <c r="J337" s="33"/>
      <c r="K337" s="33"/>
      <c r="L337" s="33"/>
      <c r="M337" s="33"/>
      <c r="N337" s="41"/>
      <c r="O337" s="41"/>
    </row>
    <row r="338" spans="1:15" ht="12.75">
      <c r="A338" s="33"/>
      <c r="B338" s="206"/>
      <c r="C338" s="207"/>
      <c r="D338" s="207"/>
      <c r="E338" s="207"/>
      <c r="F338" s="207"/>
      <c r="G338" s="208"/>
      <c r="H338" s="117"/>
      <c r="I338" s="4"/>
      <c r="J338" s="33"/>
      <c r="K338" s="33"/>
      <c r="L338" s="33"/>
      <c r="M338" s="33"/>
      <c r="N338" s="41"/>
      <c r="O338" s="41"/>
    </row>
    <row r="339" spans="1:15" ht="12.75">
      <c r="A339" s="33"/>
      <c r="B339" s="206"/>
      <c r="C339" s="207"/>
      <c r="D339" s="207"/>
      <c r="E339" s="207"/>
      <c r="F339" s="207"/>
      <c r="G339" s="208"/>
      <c r="H339" s="117"/>
      <c r="I339" s="4"/>
      <c r="J339" s="33"/>
      <c r="K339" s="33"/>
      <c r="L339" s="33"/>
      <c r="M339" s="33"/>
      <c r="N339" s="41"/>
      <c r="O339" s="41"/>
    </row>
    <row r="340" spans="1:15" ht="12.75">
      <c r="A340" s="33"/>
      <c r="B340" s="206"/>
      <c r="C340" s="207"/>
      <c r="D340" s="207"/>
      <c r="E340" s="207"/>
      <c r="F340" s="207"/>
      <c r="G340" s="208"/>
      <c r="H340" s="117"/>
      <c r="I340" s="4"/>
      <c r="J340" s="33"/>
      <c r="K340" s="33"/>
      <c r="L340" s="33"/>
      <c r="M340" s="33"/>
      <c r="N340" s="41"/>
      <c r="O340" s="41"/>
    </row>
    <row r="341" spans="1:15" ht="12.75">
      <c r="A341" s="33"/>
      <c r="B341" s="206"/>
      <c r="C341" s="207"/>
      <c r="D341" s="207"/>
      <c r="E341" s="207"/>
      <c r="F341" s="207"/>
      <c r="G341" s="208"/>
      <c r="H341" s="117"/>
      <c r="I341" s="4"/>
      <c r="J341" s="33"/>
      <c r="K341" s="33"/>
      <c r="L341" s="33"/>
      <c r="M341" s="33"/>
      <c r="N341" s="41"/>
      <c r="O341" s="41"/>
    </row>
    <row r="342" spans="1:15" ht="12.75">
      <c r="A342" s="33"/>
      <c r="B342" s="206"/>
      <c r="C342" s="207"/>
      <c r="D342" s="207"/>
      <c r="E342" s="207"/>
      <c r="F342" s="207"/>
      <c r="G342" s="208"/>
      <c r="H342" s="117"/>
      <c r="I342" s="4"/>
      <c r="J342" s="33"/>
      <c r="K342" s="33"/>
      <c r="L342" s="33"/>
      <c r="M342" s="33"/>
      <c r="N342" s="41"/>
      <c r="O342" s="41"/>
    </row>
    <row r="343" spans="1:15" ht="12.75">
      <c r="A343" s="33"/>
      <c r="B343" s="206"/>
      <c r="C343" s="207"/>
      <c r="D343" s="207"/>
      <c r="E343" s="207"/>
      <c r="F343" s="207"/>
      <c r="G343" s="208"/>
      <c r="H343" s="117"/>
      <c r="I343" s="4"/>
      <c r="J343" s="33"/>
      <c r="K343" s="33"/>
      <c r="L343" s="33"/>
      <c r="M343" s="33"/>
      <c r="N343" s="41"/>
      <c r="O343" s="41"/>
    </row>
    <row r="344" spans="1:15" ht="12.75">
      <c r="A344" s="33"/>
      <c r="B344" s="206"/>
      <c r="C344" s="207"/>
      <c r="D344" s="207"/>
      <c r="E344" s="207"/>
      <c r="F344" s="207"/>
      <c r="G344" s="208"/>
      <c r="H344" s="117"/>
      <c r="I344" s="4"/>
      <c r="J344" s="33"/>
      <c r="K344" s="33"/>
      <c r="L344" s="33"/>
      <c r="M344" s="33"/>
      <c r="N344" s="41"/>
      <c r="O344" s="41"/>
    </row>
    <row r="345" spans="1:15" ht="12.75">
      <c r="A345" s="33"/>
      <c r="B345" s="206"/>
      <c r="C345" s="207"/>
      <c r="D345" s="207"/>
      <c r="E345" s="207"/>
      <c r="F345" s="207"/>
      <c r="G345" s="208"/>
      <c r="H345" s="117"/>
      <c r="I345" s="4"/>
      <c r="J345" s="33"/>
      <c r="K345" s="33"/>
      <c r="L345" s="33"/>
      <c r="M345" s="33"/>
      <c r="N345" s="41"/>
      <c r="O345" s="41"/>
    </row>
    <row r="346" spans="1:15" ht="12.75">
      <c r="A346" s="33"/>
      <c r="B346" s="206"/>
      <c r="C346" s="207"/>
      <c r="D346" s="207"/>
      <c r="E346" s="207"/>
      <c r="F346" s="207"/>
      <c r="G346" s="208"/>
      <c r="H346" s="117"/>
      <c r="I346" s="4"/>
      <c r="J346" s="33"/>
      <c r="K346" s="33"/>
      <c r="L346" s="33"/>
      <c r="M346" s="33"/>
      <c r="N346" s="41"/>
      <c r="O346" s="41"/>
    </row>
    <row r="347" spans="1:15" ht="12.75">
      <c r="A347" s="33"/>
      <c r="B347" s="206"/>
      <c r="C347" s="207"/>
      <c r="D347" s="207"/>
      <c r="E347" s="207"/>
      <c r="F347" s="207"/>
      <c r="G347" s="208"/>
      <c r="H347" s="117"/>
      <c r="I347" s="4"/>
      <c r="J347" s="33"/>
      <c r="K347" s="33"/>
      <c r="L347" s="33"/>
      <c r="M347" s="33"/>
      <c r="N347" s="41"/>
      <c r="O347" s="41"/>
    </row>
    <row r="348" spans="1:15" ht="12.75">
      <c r="A348" s="33"/>
      <c r="B348" s="139"/>
      <c r="C348" s="259" t="s">
        <v>361</v>
      </c>
      <c r="D348" s="260"/>
      <c r="E348" s="260"/>
      <c r="F348" s="260"/>
      <c r="G348" s="260"/>
      <c r="H348" s="80"/>
      <c r="I348" s="4"/>
      <c r="J348" s="33"/>
      <c r="K348" s="33"/>
      <c r="L348" s="33"/>
      <c r="M348" s="33"/>
      <c r="N348" s="41"/>
      <c r="O348" s="41"/>
    </row>
    <row r="349" spans="1:15" ht="12.75">
      <c r="A349" s="33"/>
      <c r="B349" s="7"/>
      <c r="C349" s="4"/>
      <c r="D349" s="4"/>
      <c r="E349" s="4"/>
      <c r="F349" s="4"/>
      <c r="G349" s="4"/>
      <c r="H349" s="4"/>
      <c r="I349" s="4"/>
      <c r="J349" s="33"/>
      <c r="K349" s="33"/>
      <c r="L349" s="33"/>
      <c r="M349" s="33"/>
      <c r="N349" s="41"/>
      <c r="O349" s="41"/>
    </row>
    <row r="350" spans="1:15" ht="15">
      <c r="A350" s="33"/>
      <c r="B350" s="212" t="s">
        <v>60</v>
      </c>
      <c r="C350" s="212"/>
      <c r="D350" s="212"/>
      <c r="E350" s="212"/>
      <c r="F350" s="212"/>
      <c r="G350" s="212"/>
      <c r="H350" s="212"/>
      <c r="I350" s="4"/>
      <c r="J350" s="33"/>
      <c r="K350" s="33"/>
      <c r="L350" s="33"/>
      <c r="M350" s="33"/>
      <c r="N350" s="41"/>
      <c r="O350" s="41"/>
    </row>
    <row r="351" spans="1:15" ht="26.25" customHeight="1">
      <c r="A351" s="33"/>
      <c r="B351" s="241" t="s">
        <v>513</v>
      </c>
      <c r="C351" s="241"/>
      <c r="D351" s="241"/>
      <c r="E351" s="241"/>
      <c r="F351" s="241"/>
      <c r="G351" s="241"/>
      <c r="H351" s="241"/>
      <c r="I351" s="4"/>
      <c r="J351" s="33"/>
      <c r="K351" s="33"/>
      <c r="L351" s="33"/>
      <c r="M351" s="33"/>
      <c r="N351" s="41"/>
      <c r="O351" s="41"/>
    </row>
    <row r="352" spans="1:15" ht="12.75">
      <c r="A352" s="33"/>
      <c r="B352" s="206"/>
      <c r="C352" s="207"/>
      <c r="D352" s="207"/>
      <c r="E352" s="207"/>
      <c r="F352" s="207"/>
      <c r="G352" s="208"/>
      <c r="H352" s="117"/>
      <c r="I352" s="4"/>
      <c r="J352" s="33"/>
      <c r="K352" s="33"/>
      <c r="L352" s="33"/>
      <c r="M352" s="33"/>
      <c r="N352" s="41"/>
      <c r="O352" s="41"/>
    </row>
    <row r="353" spans="1:15" ht="12.75">
      <c r="A353" s="33"/>
      <c r="B353" s="224"/>
      <c r="C353" s="224"/>
      <c r="D353" s="224"/>
      <c r="E353" s="224"/>
      <c r="F353" s="224"/>
      <c r="G353" s="224"/>
      <c r="H353" s="117"/>
      <c r="I353" s="4"/>
      <c r="J353" s="33"/>
      <c r="K353" s="33"/>
      <c r="L353" s="33"/>
      <c r="M353" s="33"/>
      <c r="N353" s="41"/>
      <c r="O353" s="41"/>
    </row>
    <row r="354" spans="1:15" ht="12.75">
      <c r="A354" s="33"/>
      <c r="B354" s="224"/>
      <c r="C354" s="224"/>
      <c r="D354" s="224"/>
      <c r="E354" s="224"/>
      <c r="F354" s="224"/>
      <c r="G354" s="224"/>
      <c r="H354" s="117"/>
      <c r="I354" s="4"/>
      <c r="J354" s="33"/>
      <c r="K354" s="33"/>
      <c r="L354" s="33"/>
      <c r="M354" s="33"/>
      <c r="N354" s="41"/>
      <c r="O354" s="41"/>
    </row>
    <row r="355" spans="1:15" ht="12.75">
      <c r="A355" s="33"/>
      <c r="B355" s="224"/>
      <c r="C355" s="224"/>
      <c r="D355" s="224"/>
      <c r="E355" s="224"/>
      <c r="F355" s="224"/>
      <c r="G355" s="224"/>
      <c r="H355" s="117"/>
      <c r="I355" s="4"/>
      <c r="J355" s="33"/>
      <c r="K355" s="33"/>
      <c r="L355" s="33"/>
      <c r="M355" s="33"/>
      <c r="N355" s="41"/>
      <c r="O355" s="41"/>
    </row>
    <row r="356" spans="1:15" ht="12.75">
      <c r="A356" s="33"/>
      <c r="B356" s="224"/>
      <c r="C356" s="224"/>
      <c r="D356" s="224"/>
      <c r="E356" s="224"/>
      <c r="F356" s="224"/>
      <c r="G356" s="224"/>
      <c r="H356" s="117"/>
      <c r="I356" s="4"/>
      <c r="J356" s="33"/>
      <c r="K356" s="33"/>
      <c r="L356" s="33"/>
      <c r="M356" s="33"/>
      <c r="N356" s="41"/>
      <c r="O356" s="41"/>
    </row>
    <row r="357" spans="1:15" ht="12.75">
      <c r="A357" s="33"/>
      <c r="B357" s="224"/>
      <c r="C357" s="224"/>
      <c r="D357" s="224"/>
      <c r="E357" s="224"/>
      <c r="F357" s="224"/>
      <c r="G357" s="224"/>
      <c r="H357" s="117"/>
      <c r="I357" s="4"/>
      <c r="J357" s="33"/>
      <c r="K357" s="33"/>
      <c r="L357" s="33"/>
      <c r="M357" s="33"/>
      <c r="N357" s="41"/>
      <c r="O357" s="41"/>
    </row>
    <row r="358" spans="1:15" ht="12.75">
      <c r="A358" s="33"/>
      <c r="B358" s="224"/>
      <c r="C358" s="224"/>
      <c r="D358" s="224"/>
      <c r="E358" s="224"/>
      <c r="F358" s="224"/>
      <c r="G358" s="224"/>
      <c r="H358" s="117"/>
      <c r="I358" s="4"/>
      <c r="J358" s="33"/>
      <c r="K358" s="33"/>
      <c r="L358" s="33"/>
      <c r="M358" s="33"/>
      <c r="N358" s="41"/>
      <c r="O358" s="41"/>
    </row>
    <row r="359" spans="1:15" ht="12.75">
      <c r="A359" s="33"/>
      <c r="B359" s="224"/>
      <c r="C359" s="224"/>
      <c r="D359" s="224"/>
      <c r="E359" s="224"/>
      <c r="F359" s="224"/>
      <c r="G359" s="224"/>
      <c r="H359" s="117"/>
      <c r="I359" s="4"/>
      <c r="J359" s="33"/>
      <c r="K359" s="33"/>
      <c r="L359" s="33"/>
      <c r="M359" s="33"/>
      <c r="N359" s="41"/>
      <c r="O359" s="41"/>
    </row>
    <row r="360" spans="1:15" ht="12.75">
      <c r="A360" s="33"/>
      <c r="B360" s="224"/>
      <c r="C360" s="224"/>
      <c r="D360" s="224"/>
      <c r="E360" s="224"/>
      <c r="F360" s="224"/>
      <c r="G360" s="224"/>
      <c r="H360" s="117"/>
      <c r="I360" s="4"/>
      <c r="J360" s="33"/>
      <c r="K360" s="33"/>
      <c r="L360" s="33"/>
      <c r="M360" s="33"/>
      <c r="N360" s="41"/>
      <c r="O360" s="41"/>
    </row>
    <row r="361" spans="1:15" ht="12.75">
      <c r="A361" s="33"/>
      <c r="B361" s="224"/>
      <c r="C361" s="224"/>
      <c r="D361" s="224"/>
      <c r="E361" s="224"/>
      <c r="F361" s="224"/>
      <c r="G361" s="224"/>
      <c r="H361" s="117"/>
      <c r="I361" s="4"/>
      <c r="J361" s="33"/>
      <c r="K361" s="33"/>
      <c r="L361" s="33"/>
      <c r="M361" s="33"/>
      <c r="N361" s="41"/>
      <c r="O361" s="41"/>
    </row>
    <row r="362" spans="1:15" ht="12.75">
      <c r="A362" s="33"/>
      <c r="B362" s="139"/>
      <c r="C362" s="280" t="s">
        <v>389</v>
      </c>
      <c r="D362" s="281"/>
      <c r="E362" s="281"/>
      <c r="F362" s="281"/>
      <c r="G362" s="281"/>
      <c r="H362" s="4"/>
      <c r="I362" s="4"/>
      <c r="J362" s="33"/>
      <c r="K362" s="33"/>
      <c r="L362" s="33"/>
      <c r="M362" s="33"/>
      <c r="N362" s="41"/>
      <c r="O362" s="41"/>
    </row>
    <row r="363" spans="1:15" ht="12.75">
      <c r="A363" s="33"/>
      <c r="B363" s="7"/>
      <c r="C363" s="4"/>
      <c r="D363" s="4"/>
      <c r="E363" s="4"/>
      <c r="F363" s="4"/>
      <c r="G363" s="4"/>
      <c r="H363" s="4"/>
      <c r="I363" s="4"/>
      <c r="J363" s="33"/>
      <c r="K363" s="33"/>
      <c r="L363" s="33"/>
      <c r="M363" s="33"/>
      <c r="N363" s="41"/>
      <c r="O363" s="41"/>
    </row>
    <row r="364" spans="1:15" ht="15">
      <c r="A364" s="33"/>
      <c r="B364" s="223" t="s">
        <v>61</v>
      </c>
      <c r="C364" s="223"/>
      <c r="D364" s="223"/>
      <c r="E364" s="223"/>
      <c r="F364" s="223"/>
      <c r="G364" s="223"/>
      <c r="H364" s="223"/>
      <c r="I364" s="4"/>
      <c r="J364" s="33"/>
      <c r="K364" s="33"/>
      <c r="L364" s="33"/>
      <c r="M364" s="33"/>
      <c r="N364" s="41"/>
      <c r="O364" s="41"/>
    </row>
    <row r="365" spans="1:15" ht="26.25" customHeight="1">
      <c r="A365" s="33"/>
      <c r="B365" s="58">
        <v>1</v>
      </c>
      <c r="C365" s="230" t="s">
        <v>290</v>
      </c>
      <c r="D365" s="222"/>
      <c r="E365" s="222"/>
      <c r="F365" s="222"/>
      <c r="G365" s="222"/>
      <c r="H365" s="125"/>
      <c r="I365" s="4"/>
      <c r="J365" s="33"/>
      <c r="K365" s="33"/>
      <c r="L365" s="33"/>
      <c r="M365" s="33"/>
      <c r="N365" s="41"/>
      <c r="O365" s="41"/>
    </row>
    <row r="366" spans="1:15" ht="26.25" customHeight="1">
      <c r="A366" s="33"/>
      <c r="B366" s="82">
        <v>2</v>
      </c>
      <c r="C366" s="219" t="s">
        <v>149</v>
      </c>
      <c r="D366" s="220"/>
      <c r="E366" s="220"/>
      <c r="F366" s="220"/>
      <c r="G366" s="221"/>
      <c r="H366" s="125"/>
      <c r="I366" s="4"/>
      <c r="J366" s="33"/>
      <c r="K366" s="33"/>
      <c r="L366" s="33"/>
      <c r="M366" s="33"/>
      <c r="N366" s="41"/>
      <c r="O366" s="41"/>
    </row>
    <row r="367" spans="1:15" ht="12.75">
      <c r="A367" s="33"/>
      <c r="B367" s="38">
        <v>3</v>
      </c>
      <c r="C367" s="222" t="s">
        <v>366</v>
      </c>
      <c r="D367" s="222"/>
      <c r="E367" s="222"/>
      <c r="F367" s="222"/>
      <c r="G367" s="222"/>
      <c r="H367" s="144">
        <f>IF(COUNTA(Page7_RIC1)&gt;0,SUM(Page7_RIC1),"")</f>
      </c>
      <c r="I367" s="4"/>
      <c r="J367" s="33"/>
      <c r="K367" s="33"/>
      <c r="L367" s="33"/>
      <c r="M367" s="33"/>
      <c r="N367" s="41"/>
      <c r="O367" s="41"/>
    </row>
    <row r="368" spans="1:15" ht="12.75">
      <c r="A368" s="33"/>
      <c r="B368" s="38">
        <v>4</v>
      </c>
      <c r="C368" s="222" t="s">
        <v>510</v>
      </c>
      <c r="D368" s="222"/>
      <c r="E368" s="222"/>
      <c r="F368" s="222"/>
      <c r="G368" s="222"/>
      <c r="H368" s="125"/>
      <c r="I368" s="4"/>
      <c r="J368" s="33"/>
      <c r="K368" s="33"/>
      <c r="L368" s="33"/>
      <c r="M368" s="33"/>
      <c r="N368" s="41"/>
      <c r="O368" s="41"/>
    </row>
    <row r="369" spans="1:15" ht="12.75">
      <c r="A369" s="33"/>
      <c r="B369" s="38">
        <v>5</v>
      </c>
      <c r="C369" s="222" t="s">
        <v>62</v>
      </c>
      <c r="D369" s="222"/>
      <c r="E369" s="222"/>
      <c r="F369" s="222"/>
      <c r="G369" s="222"/>
      <c r="H369" s="125"/>
      <c r="I369" s="4"/>
      <c r="J369" s="33"/>
      <c r="K369" s="33"/>
      <c r="L369" s="33"/>
      <c r="M369" s="33"/>
      <c r="N369" s="41"/>
      <c r="O369" s="41"/>
    </row>
    <row r="370" spans="1:15" ht="12.75">
      <c r="A370" s="33"/>
      <c r="B370" s="38">
        <v>6</v>
      </c>
      <c r="C370" s="222" t="s">
        <v>63</v>
      </c>
      <c r="D370" s="222"/>
      <c r="E370" s="222"/>
      <c r="F370" s="222"/>
      <c r="G370" s="222"/>
      <c r="H370" s="125"/>
      <c r="I370" s="4"/>
      <c r="J370" s="33"/>
      <c r="K370" s="33"/>
      <c r="L370" s="33"/>
      <c r="M370" s="33"/>
      <c r="N370" s="41"/>
      <c r="O370" s="41"/>
    </row>
    <row r="371" spans="1:15" ht="12.75">
      <c r="A371" s="33"/>
      <c r="B371" s="38">
        <v>7</v>
      </c>
      <c r="C371" s="222" t="s">
        <v>64</v>
      </c>
      <c r="D371" s="222"/>
      <c r="E371" s="222"/>
      <c r="F371" s="222"/>
      <c r="G371" s="222"/>
      <c r="H371" s="125"/>
      <c r="I371" s="4"/>
      <c r="J371" s="33"/>
      <c r="K371" s="33"/>
      <c r="L371" s="33"/>
      <c r="M371" s="33"/>
      <c r="N371" s="41"/>
      <c r="O371" s="41"/>
    </row>
    <row r="372" spans="1:15" ht="12.75">
      <c r="A372" s="33"/>
      <c r="B372" s="38">
        <v>8</v>
      </c>
      <c r="C372" s="222" t="s">
        <v>65</v>
      </c>
      <c r="D372" s="222"/>
      <c r="E372" s="222"/>
      <c r="F372" s="222"/>
      <c r="G372" s="222"/>
      <c r="H372" s="125"/>
      <c r="I372" s="4"/>
      <c r="J372" s="33"/>
      <c r="K372" s="33"/>
      <c r="L372" s="33"/>
      <c r="M372" s="33"/>
      <c r="N372" s="41"/>
      <c r="O372" s="41"/>
    </row>
    <row r="373" spans="1:15" ht="12.75">
      <c r="A373" s="33"/>
      <c r="B373" s="38">
        <v>9</v>
      </c>
      <c r="C373" s="222" t="s">
        <v>66</v>
      </c>
      <c r="D373" s="222"/>
      <c r="E373" s="222"/>
      <c r="F373" s="222"/>
      <c r="G373" s="222"/>
      <c r="H373" s="125"/>
      <c r="I373" s="4"/>
      <c r="J373" s="33"/>
      <c r="K373" s="33"/>
      <c r="L373" s="33"/>
      <c r="M373" s="33"/>
      <c r="N373" s="41"/>
      <c r="O373" s="41"/>
    </row>
    <row r="374" spans="1:15" ht="12.75">
      <c r="A374" s="33"/>
      <c r="B374" s="38">
        <v>10</v>
      </c>
      <c r="C374" s="222" t="s">
        <v>67</v>
      </c>
      <c r="D374" s="222"/>
      <c r="E374" s="222"/>
      <c r="F374" s="222"/>
      <c r="G374" s="222"/>
      <c r="H374" s="125"/>
      <c r="I374" s="4"/>
      <c r="J374" s="33"/>
      <c r="K374" s="33"/>
      <c r="L374" s="33"/>
      <c r="M374" s="33"/>
      <c r="N374" s="41"/>
      <c r="O374" s="41"/>
    </row>
    <row r="375" spans="1:15" ht="26.25" customHeight="1">
      <c r="A375" s="33"/>
      <c r="B375" s="58">
        <v>11</v>
      </c>
      <c r="C375" s="227" t="s">
        <v>511</v>
      </c>
      <c r="D375" s="228"/>
      <c r="E375" s="228"/>
      <c r="F375" s="228"/>
      <c r="G375" s="229"/>
      <c r="H375" s="112">
        <f>IF(COUNTA(Page7_RIC2)&gt;1,SUM(Page7_RICBalance,Page7_RIC2),"")</f>
      </c>
      <c r="I375" s="4"/>
      <c r="J375" s="33"/>
      <c r="K375" s="33"/>
      <c r="L375" s="33"/>
      <c r="M375" s="33"/>
      <c r="N375" s="41"/>
      <c r="O375" s="41"/>
    </row>
    <row r="376" spans="1:15" ht="12" customHeight="1">
      <c r="A376" s="33"/>
      <c r="B376" s="75"/>
      <c r="C376" s="49"/>
      <c r="D376" s="145"/>
      <c r="E376" s="49"/>
      <c r="F376" s="49"/>
      <c r="G376" s="49"/>
      <c r="H376" s="102"/>
      <c r="I376" s="4"/>
      <c r="J376" s="81" t="s">
        <v>516</v>
      </c>
      <c r="K376" s="33"/>
      <c r="L376" s="33"/>
      <c r="M376" s="33"/>
      <c r="N376" s="41"/>
      <c r="O376" s="41"/>
    </row>
    <row r="377" spans="1:15" ht="12" customHeight="1">
      <c r="A377" s="33"/>
      <c r="B377" s="214" t="s">
        <v>367</v>
      </c>
      <c r="C377" s="214"/>
      <c r="D377" s="214"/>
      <c r="E377" s="214"/>
      <c r="F377" s="214"/>
      <c r="G377" s="214"/>
      <c r="H377" s="214"/>
      <c r="I377" s="4"/>
      <c r="J377" s="33"/>
      <c r="K377" s="33"/>
      <c r="L377" s="33"/>
      <c r="M377" s="33"/>
      <c r="N377" s="41"/>
      <c r="O377" s="41"/>
    </row>
    <row r="378" spans="1:15" ht="12" customHeight="1">
      <c r="A378" s="33"/>
      <c r="B378" s="75"/>
      <c r="C378" s="49"/>
      <c r="D378" s="115"/>
      <c r="E378" s="49"/>
      <c r="F378" s="49"/>
      <c r="G378" s="49"/>
      <c r="H378" s="83"/>
      <c r="I378" s="4"/>
      <c r="J378" s="33"/>
      <c r="K378" s="33"/>
      <c r="L378" s="33"/>
      <c r="M378" s="33"/>
      <c r="N378" s="41"/>
      <c r="O378" s="41"/>
    </row>
    <row r="379" spans="1:15" ht="24" customHeight="1">
      <c r="A379" s="33"/>
      <c r="B379" s="226" t="s">
        <v>583</v>
      </c>
      <c r="C379" s="226"/>
      <c r="D379" s="226"/>
      <c r="E379" s="49"/>
      <c r="F379" s="49"/>
      <c r="G379" s="49"/>
      <c r="H379" s="83"/>
      <c r="I379" s="4"/>
      <c r="J379" s="33"/>
      <c r="K379" s="33"/>
      <c r="L379" s="33"/>
      <c r="M379" s="33"/>
      <c r="N379" s="41"/>
      <c r="O379" s="41"/>
    </row>
    <row r="380" spans="1:15" ht="2.25" customHeight="1">
      <c r="A380" s="33"/>
      <c r="B380" s="9"/>
      <c r="C380" s="134"/>
      <c r="D380" s="146" t="s">
        <v>368</v>
      </c>
      <c r="E380" s="134"/>
      <c r="F380" s="134"/>
      <c r="G380" s="134"/>
      <c r="H380" s="134"/>
      <c r="I380" s="7"/>
      <c r="J380" s="33"/>
      <c r="K380" s="33"/>
      <c r="L380" s="33"/>
      <c r="M380" s="33"/>
      <c r="N380" s="41"/>
      <c r="O380" s="41"/>
    </row>
    <row r="381" spans="1:15" ht="3" customHeight="1">
      <c r="A381" s="33"/>
      <c r="B381" s="9"/>
      <c r="C381" s="97"/>
      <c r="D381" s="97"/>
      <c r="E381" s="97"/>
      <c r="F381" s="97"/>
      <c r="G381" s="97"/>
      <c r="H381" s="97"/>
      <c r="I381" s="7"/>
      <c r="J381" s="33"/>
      <c r="K381" s="33"/>
      <c r="L381" s="33"/>
      <c r="M381" s="33"/>
      <c r="N381" s="41"/>
      <c r="O381" s="41"/>
    </row>
    <row r="382" spans="1:15" ht="3" customHeight="1">
      <c r="A382" s="33"/>
      <c r="B382" s="9"/>
      <c r="C382" s="9"/>
      <c r="D382" s="90"/>
      <c r="E382" s="90"/>
      <c r="F382" s="90"/>
      <c r="G382" s="90"/>
      <c r="H382" s="80"/>
      <c r="I382" s="7"/>
      <c r="J382" s="33"/>
      <c r="K382" s="33"/>
      <c r="L382" s="33"/>
      <c r="M382" s="33"/>
      <c r="N382" s="41"/>
      <c r="O382" s="41"/>
    </row>
    <row r="383" spans="1:15" ht="1.5" customHeight="1">
      <c r="A383" s="33"/>
      <c r="B383" s="305"/>
      <c r="C383" s="305"/>
      <c r="D383" s="305"/>
      <c r="E383" s="305"/>
      <c r="F383" s="305"/>
      <c r="G383" s="305"/>
      <c r="H383" s="305"/>
      <c r="I383" s="7"/>
      <c r="J383" s="33"/>
      <c r="K383" s="33"/>
      <c r="L383" s="33"/>
      <c r="M383" s="33"/>
      <c r="N383" s="41"/>
      <c r="O383" s="41"/>
    </row>
    <row r="384" spans="1:15" ht="59.25" customHeight="1">
      <c r="A384" s="33"/>
      <c r="B384" s="225" t="s">
        <v>550</v>
      </c>
      <c r="C384" s="225"/>
      <c r="D384" s="225"/>
      <c r="E384" s="225"/>
      <c r="F384" s="225"/>
      <c r="G384" s="225"/>
      <c r="H384" s="225"/>
      <c r="I384" s="7"/>
      <c r="J384" s="33"/>
      <c r="K384" s="33"/>
      <c r="L384" s="33"/>
      <c r="M384" s="33"/>
      <c r="N384" s="41"/>
      <c r="O384" s="41"/>
    </row>
    <row r="385" spans="1:15" ht="18.75" customHeight="1">
      <c r="A385" s="33"/>
      <c r="B385" s="9"/>
      <c r="C385" s="9"/>
      <c r="D385" s="135" t="s">
        <v>551</v>
      </c>
      <c r="E385" s="134"/>
      <c r="F385" s="134"/>
      <c r="G385" s="134"/>
      <c r="H385" s="134"/>
      <c r="I385" s="7"/>
      <c r="J385" s="33"/>
      <c r="K385" s="33"/>
      <c r="L385" s="33"/>
      <c r="M385" s="33"/>
      <c r="N385" s="41"/>
      <c r="O385" s="41"/>
    </row>
    <row r="386" spans="1:15" ht="5.25" customHeight="1">
      <c r="A386" s="33"/>
      <c r="B386" s="7"/>
      <c r="C386" s="4"/>
      <c r="D386" s="4"/>
      <c r="E386" s="4"/>
      <c r="F386" s="4"/>
      <c r="G386" s="4"/>
      <c r="H386" s="4"/>
      <c r="I386" s="4"/>
      <c r="J386" s="81"/>
      <c r="K386" s="33"/>
      <c r="L386" s="33"/>
      <c r="M386" s="33"/>
      <c r="N386" s="41"/>
      <c r="O386" s="41"/>
    </row>
    <row r="387" spans="1:15" ht="2.25" customHeight="1">
      <c r="A387" s="33"/>
      <c r="B387" s="10"/>
      <c r="C387" s="10"/>
      <c r="D387" s="110" t="s">
        <v>291</v>
      </c>
      <c r="E387" s="4"/>
      <c r="F387" s="4"/>
      <c r="G387" s="4"/>
      <c r="H387" s="4"/>
      <c r="I387" s="4"/>
      <c r="J387" s="33"/>
      <c r="K387" s="33"/>
      <c r="L387" s="33"/>
      <c r="M387" s="33"/>
      <c r="N387" s="41"/>
      <c r="O387" s="41"/>
    </row>
    <row r="388" spans="1:15" ht="12.75">
      <c r="A388" s="33"/>
      <c r="B388" s="7"/>
      <c r="C388" s="4"/>
      <c r="D388" s="110"/>
      <c r="E388" s="4"/>
      <c r="F388" s="4"/>
      <c r="G388" s="4"/>
      <c r="H388" s="4"/>
      <c r="I388" s="4"/>
      <c r="J388" s="33"/>
      <c r="K388" s="33"/>
      <c r="L388" s="33"/>
      <c r="M388" s="33"/>
      <c r="N388" s="41"/>
      <c r="O388" s="41"/>
    </row>
    <row r="389" spans="1:15" ht="12.75">
      <c r="A389" s="33"/>
      <c r="B389" s="7"/>
      <c r="C389" s="4"/>
      <c r="D389" s="110" t="s">
        <v>370</v>
      </c>
      <c r="E389" s="4"/>
      <c r="F389" s="4"/>
      <c r="G389" s="4"/>
      <c r="H389" s="4"/>
      <c r="I389" s="4"/>
      <c r="J389" s="33"/>
      <c r="K389" s="33"/>
      <c r="L389" s="33"/>
      <c r="M389" s="33"/>
      <c r="N389" s="41"/>
      <c r="O389" s="41"/>
    </row>
    <row r="390" spans="1:13" ht="15">
      <c r="A390" s="33"/>
      <c r="B390" s="148"/>
      <c r="C390" s="148"/>
      <c r="D390" s="147" t="s">
        <v>297</v>
      </c>
      <c r="E390" s="148"/>
      <c r="F390" s="148"/>
      <c r="G390" s="148"/>
      <c r="H390" s="148"/>
      <c r="I390" s="4"/>
      <c r="J390" s="33"/>
      <c r="K390" s="33"/>
      <c r="L390" s="33"/>
      <c r="M390" s="33"/>
    </row>
    <row r="391" spans="1:13" ht="15">
      <c r="A391" s="33"/>
      <c r="B391" s="308"/>
      <c r="C391" s="308"/>
      <c r="D391" s="308"/>
      <c r="E391" s="308"/>
      <c r="F391" s="308"/>
      <c r="G391" s="308"/>
      <c r="H391" s="308"/>
      <c r="I391" s="4"/>
      <c r="J391" s="33"/>
      <c r="K391" s="33"/>
      <c r="L391" s="33"/>
      <c r="M391" s="33"/>
    </row>
    <row r="392" spans="1:13" ht="15">
      <c r="A392" s="33"/>
      <c r="B392" s="308"/>
      <c r="C392" s="308"/>
      <c r="D392" s="308"/>
      <c r="E392" s="308"/>
      <c r="F392" s="308"/>
      <c r="G392" s="308"/>
      <c r="H392" s="308"/>
      <c r="I392" s="4"/>
      <c r="J392" s="33"/>
      <c r="K392" s="33"/>
      <c r="L392" s="33"/>
      <c r="M392" s="33"/>
    </row>
    <row r="393" spans="1:13" ht="15">
      <c r="A393" s="33"/>
      <c r="B393" s="306"/>
      <c r="C393" s="307"/>
      <c r="D393" s="307"/>
      <c r="E393" s="307"/>
      <c r="F393" s="307"/>
      <c r="G393" s="307"/>
      <c r="H393" s="307"/>
      <c r="I393" s="4"/>
      <c r="J393" s="33"/>
      <c r="K393" s="33"/>
      <c r="L393" s="33"/>
      <c r="M393" s="33"/>
    </row>
    <row r="394" spans="1:13" ht="12.75">
      <c r="A394" s="33"/>
      <c r="B394" s="7"/>
      <c r="C394" s="4"/>
      <c r="D394" s="4"/>
      <c r="E394" s="4"/>
      <c r="F394" s="4"/>
      <c r="G394" s="4"/>
      <c r="H394" s="4"/>
      <c r="I394" s="4"/>
      <c r="J394" s="33"/>
      <c r="K394" s="33"/>
      <c r="L394" s="33"/>
      <c r="M394" s="33"/>
    </row>
    <row r="395" spans="1:13" ht="12.75">
      <c r="A395" s="33"/>
      <c r="B395" s="7"/>
      <c r="C395" s="4"/>
      <c r="D395" s="4"/>
      <c r="E395" s="4"/>
      <c r="F395" s="4"/>
      <c r="G395" s="4"/>
      <c r="H395" s="4"/>
      <c r="I395" s="4"/>
      <c r="J395" s="33"/>
      <c r="K395" s="33"/>
      <c r="L395" s="33"/>
      <c r="M395" s="33"/>
    </row>
    <row r="396" spans="1:13" ht="12.75">
      <c r="A396" s="33"/>
      <c r="B396" s="7"/>
      <c r="C396" s="4"/>
      <c r="D396" s="4"/>
      <c r="E396" s="4"/>
      <c r="F396" s="4"/>
      <c r="G396" s="4"/>
      <c r="H396" s="4"/>
      <c r="I396" s="4"/>
      <c r="J396" s="33"/>
      <c r="K396" s="33"/>
      <c r="L396" s="33"/>
      <c r="M396" s="33"/>
    </row>
    <row r="397" spans="1:13" ht="12.75">
      <c r="A397" s="33"/>
      <c r="B397" s="7"/>
      <c r="C397" s="4"/>
      <c r="D397" s="4"/>
      <c r="E397" s="4"/>
      <c r="F397" s="4"/>
      <c r="G397" s="4"/>
      <c r="H397" s="4"/>
      <c r="I397" s="4"/>
      <c r="J397" s="33"/>
      <c r="K397" s="33"/>
      <c r="L397" s="33"/>
      <c r="M397" s="33"/>
    </row>
    <row r="398" spans="1:13" ht="12.75">
      <c r="A398" s="33"/>
      <c r="B398" s="7"/>
      <c r="C398" s="4"/>
      <c r="D398" s="4"/>
      <c r="E398" s="4"/>
      <c r="F398" s="4"/>
      <c r="G398" s="4"/>
      <c r="H398" s="4"/>
      <c r="I398" s="4"/>
      <c r="J398" s="33"/>
      <c r="K398" s="33"/>
      <c r="L398" s="33"/>
      <c r="M398" s="33"/>
    </row>
    <row r="399" spans="1:13" ht="12.75">
      <c r="A399" s="33"/>
      <c r="B399" s="7"/>
      <c r="C399" s="4"/>
      <c r="D399" s="4"/>
      <c r="E399" s="4"/>
      <c r="F399" s="4"/>
      <c r="G399" s="4"/>
      <c r="H399" s="4"/>
      <c r="I399" s="4"/>
      <c r="J399" s="33"/>
      <c r="K399" s="33"/>
      <c r="L399" s="33"/>
      <c r="M399" s="33"/>
    </row>
    <row r="400" spans="1:13" ht="12.75">
      <c r="A400" s="33"/>
      <c r="B400" s="7"/>
      <c r="C400" s="4"/>
      <c r="D400" s="4"/>
      <c r="E400" s="4"/>
      <c r="F400" s="4"/>
      <c r="G400" s="4"/>
      <c r="H400" s="4"/>
      <c r="I400" s="4"/>
      <c r="J400" s="33"/>
      <c r="K400" s="33"/>
      <c r="L400" s="33"/>
      <c r="M400" s="33"/>
    </row>
    <row r="401" spans="1:13" ht="12.75">
      <c r="A401" s="33"/>
      <c r="B401" s="7"/>
      <c r="C401" s="4"/>
      <c r="D401" s="4"/>
      <c r="E401" s="4"/>
      <c r="F401" s="4"/>
      <c r="G401" s="4"/>
      <c r="H401" s="4"/>
      <c r="I401" s="4"/>
      <c r="J401" s="33"/>
      <c r="K401" s="33"/>
      <c r="L401" s="33"/>
      <c r="M401" s="33"/>
    </row>
    <row r="402" spans="1:13" ht="12.75">
      <c r="A402" s="33"/>
      <c r="B402" s="7"/>
      <c r="C402" s="4"/>
      <c r="D402" s="4"/>
      <c r="E402" s="4"/>
      <c r="F402" s="4"/>
      <c r="G402" s="4"/>
      <c r="H402" s="4"/>
      <c r="I402" s="4"/>
      <c r="J402" s="33"/>
      <c r="K402" s="33"/>
      <c r="L402" s="33"/>
      <c r="M402" s="33"/>
    </row>
    <row r="403" spans="1:13" ht="12.75">
      <c r="A403" s="33"/>
      <c r="B403" s="7"/>
      <c r="C403" s="4"/>
      <c r="D403" s="4"/>
      <c r="E403" s="4"/>
      <c r="F403" s="4"/>
      <c r="G403" s="4"/>
      <c r="H403" s="4"/>
      <c r="I403" s="4"/>
      <c r="J403" s="33"/>
      <c r="K403" s="33"/>
      <c r="L403" s="33"/>
      <c r="M403" s="33"/>
    </row>
    <row r="404" spans="1:13" ht="12.75">
      <c r="A404" s="33"/>
      <c r="B404" s="7"/>
      <c r="C404" s="4"/>
      <c r="D404" s="4"/>
      <c r="E404" s="4"/>
      <c r="F404" s="4"/>
      <c r="G404" s="4"/>
      <c r="H404" s="4"/>
      <c r="I404" s="4"/>
      <c r="J404" s="33"/>
      <c r="K404" s="33"/>
      <c r="L404" s="33"/>
      <c r="M404" s="33"/>
    </row>
    <row r="405" spans="1:13" ht="12.75">
      <c r="A405" s="33"/>
      <c r="B405" s="7"/>
      <c r="C405" s="4"/>
      <c r="D405" s="4"/>
      <c r="E405" s="4"/>
      <c r="F405" s="4"/>
      <c r="G405" s="4"/>
      <c r="H405" s="4"/>
      <c r="I405" s="4"/>
      <c r="J405" s="33"/>
      <c r="K405" s="33"/>
      <c r="L405" s="33"/>
      <c r="M405" s="33"/>
    </row>
    <row r="406" spans="1:13" ht="12.75">
      <c r="A406" s="33"/>
      <c r="B406" s="7"/>
      <c r="C406" s="4"/>
      <c r="D406" s="4"/>
      <c r="E406" s="4"/>
      <c r="F406" s="4"/>
      <c r="G406" s="4"/>
      <c r="H406" s="4"/>
      <c r="I406" s="4"/>
      <c r="J406" s="33"/>
      <c r="K406" s="33"/>
      <c r="L406" s="33"/>
      <c r="M406" s="33"/>
    </row>
    <row r="407" spans="1:13" ht="12.75">
      <c r="A407" s="33"/>
      <c r="B407" s="7"/>
      <c r="C407" s="4"/>
      <c r="D407" s="4"/>
      <c r="E407" s="4"/>
      <c r="F407" s="4"/>
      <c r="G407" s="4"/>
      <c r="H407" s="4"/>
      <c r="I407" s="4"/>
      <c r="J407" s="33"/>
      <c r="K407" s="33"/>
      <c r="L407" s="33"/>
      <c r="M407" s="33"/>
    </row>
    <row r="408" spans="1:13" ht="12.75">
      <c r="A408" s="33"/>
      <c r="B408" s="7"/>
      <c r="C408" s="4"/>
      <c r="D408" s="4"/>
      <c r="E408" s="4"/>
      <c r="F408" s="4"/>
      <c r="G408" s="4"/>
      <c r="H408" s="4"/>
      <c r="I408" s="4"/>
      <c r="J408" s="33"/>
      <c r="K408" s="33"/>
      <c r="L408" s="33"/>
      <c r="M408" s="33"/>
    </row>
    <row r="409" spans="1:13" ht="12.75">
      <c r="A409" s="33"/>
      <c r="B409" s="7"/>
      <c r="C409" s="4"/>
      <c r="D409" s="4"/>
      <c r="E409" s="4"/>
      <c r="F409" s="4"/>
      <c r="G409" s="4"/>
      <c r="H409" s="4"/>
      <c r="I409" s="4"/>
      <c r="J409" s="33"/>
      <c r="K409" s="33"/>
      <c r="L409" s="33"/>
      <c r="M409" s="33"/>
    </row>
    <row r="410" spans="1:13" ht="12.75">
      <c r="A410" s="33"/>
      <c r="B410" s="7"/>
      <c r="C410" s="4"/>
      <c r="D410" s="4"/>
      <c r="E410" s="4"/>
      <c r="F410" s="4"/>
      <c r="G410" s="4"/>
      <c r="H410" s="4"/>
      <c r="I410" s="4"/>
      <c r="J410" s="33"/>
      <c r="K410" s="33"/>
      <c r="L410" s="33"/>
      <c r="M410" s="33"/>
    </row>
    <row r="411" spans="1:13" ht="12.75">
      <c r="A411" s="33"/>
      <c r="B411" s="7"/>
      <c r="C411" s="4"/>
      <c r="D411" s="4"/>
      <c r="E411" s="4"/>
      <c r="F411" s="4"/>
      <c r="G411" s="4"/>
      <c r="H411" s="4"/>
      <c r="I411" s="4"/>
      <c r="J411" s="33"/>
      <c r="K411" s="33"/>
      <c r="L411" s="33"/>
      <c r="M411" s="33"/>
    </row>
    <row r="412" spans="1:13" s="41" customFormat="1" ht="12.75">
      <c r="A412" s="33"/>
      <c r="B412" s="7"/>
      <c r="C412" s="4"/>
      <c r="D412" s="4"/>
      <c r="E412" s="4"/>
      <c r="F412" s="4"/>
      <c r="G412" s="4"/>
      <c r="H412" s="4"/>
      <c r="I412" s="4"/>
      <c r="J412" s="33"/>
      <c r="K412" s="33"/>
      <c r="L412" s="33"/>
      <c r="M412" s="33"/>
    </row>
    <row r="413" spans="1:13" s="41" customFormat="1" ht="12.75">
      <c r="A413" s="33"/>
      <c r="B413" s="7"/>
      <c r="C413" s="4"/>
      <c r="D413" s="4"/>
      <c r="E413" s="4"/>
      <c r="F413" s="4"/>
      <c r="G413" s="4"/>
      <c r="H413" s="4"/>
      <c r="I413" s="4"/>
      <c r="J413" s="33"/>
      <c r="K413" s="33"/>
      <c r="L413" s="33"/>
      <c r="M413" s="33"/>
    </row>
    <row r="414" spans="1:13" s="41" customFormat="1" ht="12.75">
      <c r="A414" s="33"/>
      <c r="B414" s="7"/>
      <c r="C414" s="4"/>
      <c r="D414" s="4"/>
      <c r="E414" s="4"/>
      <c r="F414" s="4"/>
      <c r="G414" s="4"/>
      <c r="H414" s="4"/>
      <c r="I414" s="4"/>
      <c r="J414" s="33"/>
      <c r="K414" s="33"/>
      <c r="L414" s="33"/>
      <c r="M414" s="33"/>
    </row>
    <row r="415" spans="1:13" s="41" customFormat="1" ht="12.75">
      <c r="A415" s="33"/>
      <c r="B415" s="7"/>
      <c r="C415" s="4"/>
      <c r="D415" s="4"/>
      <c r="E415" s="4"/>
      <c r="F415" s="4"/>
      <c r="G415" s="4"/>
      <c r="H415" s="4"/>
      <c r="I415" s="4"/>
      <c r="J415" s="33"/>
      <c r="K415" s="33"/>
      <c r="L415" s="33"/>
      <c r="M415" s="33"/>
    </row>
    <row r="416" spans="1:13" s="41" customFormat="1" ht="12.75">
      <c r="A416" s="33"/>
      <c r="B416" s="7"/>
      <c r="C416" s="4"/>
      <c r="D416" s="4"/>
      <c r="E416" s="4"/>
      <c r="F416" s="4"/>
      <c r="G416" s="4"/>
      <c r="H416" s="4"/>
      <c r="I416" s="4"/>
      <c r="J416" s="33"/>
      <c r="K416" s="33"/>
      <c r="L416" s="33"/>
      <c r="M416" s="33"/>
    </row>
    <row r="417" spans="1:13" s="41" customFormat="1" ht="12.75">
      <c r="A417" s="33"/>
      <c r="B417" s="7"/>
      <c r="C417" s="4"/>
      <c r="D417" s="4"/>
      <c r="E417" s="4"/>
      <c r="F417" s="4"/>
      <c r="G417" s="4"/>
      <c r="H417" s="4"/>
      <c r="I417" s="4"/>
      <c r="J417" s="33"/>
      <c r="K417" s="33"/>
      <c r="L417" s="33"/>
      <c r="M417" s="33"/>
    </row>
    <row r="418" spans="1:13" s="41" customFormat="1" ht="12.75">
      <c r="A418" s="33"/>
      <c r="B418" s="7"/>
      <c r="C418" s="4"/>
      <c r="D418" s="4"/>
      <c r="E418" s="4"/>
      <c r="F418" s="4"/>
      <c r="G418" s="4"/>
      <c r="H418" s="4"/>
      <c r="I418" s="4"/>
      <c r="J418" s="33"/>
      <c r="K418" s="33"/>
      <c r="L418" s="33"/>
      <c r="M418" s="33"/>
    </row>
    <row r="419" spans="1:13" s="41" customFormat="1" ht="12.75">
      <c r="A419" s="33"/>
      <c r="B419" s="7"/>
      <c r="C419" s="4"/>
      <c r="D419" s="4"/>
      <c r="E419" s="4"/>
      <c r="F419" s="4"/>
      <c r="G419" s="4"/>
      <c r="H419" s="4"/>
      <c r="I419" s="4"/>
      <c r="J419" s="33"/>
      <c r="K419" s="33"/>
      <c r="L419" s="33"/>
      <c r="M419" s="33"/>
    </row>
    <row r="420" spans="1:13" s="41" customFormat="1" ht="12.75">
      <c r="A420" s="33"/>
      <c r="B420" s="7"/>
      <c r="C420" s="4"/>
      <c r="D420" s="4"/>
      <c r="E420" s="4"/>
      <c r="F420" s="4"/>
      <c r="G420" s="4"/>
      <c r="H420" s="4"/>
      <c r="I420" s="4"/>
      <c r="J420" s="33"/>
      <c r="K420" s="33"/>
      <c r="L420" s="33"/>
      <c r="M420" s="33"/>
    </row>
    <row r="421" spans="1:13" s="41" customFormat="1" ht="12.75">
      <c r="A421" s="33"/>
      <c r="B421" s="7"/>
      <c r="C421" s="4"/>
      <c r="D421" s="4"/>
      <c r="E421" s="4"/>
      <c r="F421" s="4"/>
      <c r="G421" s="4"/>
      <c r="H421" s="4"/>
      <c r="I421" s="4"/>
      <c r="J421" s="33"/>
      <c r="K421" s="33"/>
      <c r="L421" s="33"/>
      <c r="M421" s="33"/>
    </row>
    <row r="422" spans="1:13" s="41" customFormat="1" ht="12.75">
      <c r="A422" s="33"/>
      <c r="B422" s="7"/>
      <c r="C422" s="4"/>
      <c r="D422" s="4"/>
      <c r="E422" s="4"/>
      <c r="F422" s="4"/>
      <c r="G422" s="4"/>
      <c r="H422" s="4"/>
      <c r="I422" s="4"/>
      <c r="J422" s="33"/>
      <c r="K422" s="33"/>
      <c r="L422" s="33"/>
      <c r="M422" s="33"/>
    </row>
    <row r="423" spans="1:13" s="41" customFormat="1" ht="12.75">
      <c r="A423" s="33"/>
      <c r="B423" s="7"/>
      <c r="C423" s="4"/>
      <c r="D423" s="4"/>
      <c r="E423" s="4"/>
      <c r="F423" s="4"/>
      <c r="G423" s="4"/>
      <c r="H423" s="4"/>
      <c r="I423" s="4"/>
      <c r="J423" s="33"/>
      <c r="K423" s="33"/>
      <c r="L423" s="33"/>
      <c r="M423" s="33"/>
    </row>
    <row r="424" spans="1:13" s="41" customFormat="1" ht="12.75">
      <c r="A424" s="33"/>
      <c r="B424" s="7"/>
      <c r="C424" s="4"/>
      <c r="D424" s="4"/>
      <c r="E424" s="4"/>
      <c r="F424" s="4"/>
      <c r="G424" s="4"/>
      <c r="H424" s="4"/>
      <c r="I424" s="4"/>
      <c r="J424" s="33"/>
      <c r="K424" s="33"/>
      <c r="L424" s="33"/>
      <c r="M424" s="33"/>
    </row>
    <row r="425" spans="1:13" s="41" customFormat="1" ht="12.75">
      <c r="A425" s="33"/>
      <c r="B425" s="7"/>
      <c r="C425" s="4"/>
      <c r="D425" s="4"/>
      <c r="E425" s="4"/>
      <c r="F425" s="4"/>
      <c r="G425" s="4"/>
      <c r="H425" s="4"/>
      <c r="I425" s="4"/>
      <c r="J425" s="33"/>
      <c r="K425" s="33"/>
      <c r="L425" s="33"/>
      <c r="M425" s="33"/>
    </row>
    <row r="426" spans="1:13" s="41" customFormat="1" ht="12.75">
      <c r="A426" s="33"/>
      <c r="B426" s="7"/>
      <c r="C426" s="4"/>
      <c r="D426" s="4"/>
      <c r="E426" s="4"/>
      <c r="F426" s="4"/>
      <c r="G426" s="4"/>
      <c r="H426" s="4"/>
      <c r="I426" s="4"/>
      <c r="J426" s="33"/>
      <c r="K426" s="33"/>
      <c r="L426" s="33"/>
      <c r="M426" s="33"/>
    </row>
    <row r="427" spans="1:13" ht="12.75">
      <c r="A427" s="33"/>
      <c r="B427" s="7"/>
      <c r="C427" s="4"/>
      <c r="D427" s="4"/>
      <c r="E427" s="4"/>
      <c r="F427" s="4"/>
      <c r="G427" s="4"/>
      <c r="H427" s="4"/>
      <c r="I427" s="4"/>
      <c r="J427" s="33"/>
      <c r="K427" s="33"/>
      <c r="L427" s="33"/>
      <c r="M427" s="33"/>
    </row>
  </sheetData>
  <sheetProtection selectLockedCells="1"/>
  <mergeCells count="326">
    <mergeCell ref="E187:G187"/>
    <mergeCell ref="B182:D182"/>
    <mergeCell ref="E182:G182"/>
    <mergeCell ref="C213:G213"/>
    <mergeCell ref="C94:G94"/>
    <mergeCell ref="B180:D180"/>
    <mergeCell ref="E181:G181"/>
    <mergeCell ref="E179:G179"/>
    <mergeCell ref="B108:G108"/>
    <mergeCell ref="B171:D171"/>
    <mergeCell ref="C90:G90"/>
    <mergeCell ref="C91:G91"/>
    <mergeCell ref="C92:G92"/>
    <mergeCell ref="C93:G93"/>
    <mergeCell ref="C189:H189"/>
    <mergeCell ref="B187:D187"/>
    <mergeCell ref="E178:G178"/>
    <mergeCell ref="B181:D181"/>
    <mergeCell ref="E180:G180"/>
    <mergeCell ref="B178:D178"/>
    <mergeCell ref="B248:D248"/>
    <mergeCell ref="B185:D185"/>
    <mergeCell ref="B186:D186"/>
    <mergeCell ref="C219:G219"/>
    <mergeCell ref="C200:G200"/>
    <mergeCell ref="C201:G201"/>
    <mergeCell ref="C202:G202"/>
    <mergeCell ref="E186:G186"/>
    <mergeCell ref="D190:D191"/>
    <mergeCell ref="B247:D247"/>
    <mergeCell ref="B268:G268"/>
    <mergeCell ref="B266:G266"/>
    <mergeCell ref="B261:G261"/>
    <mergeCell ref="B264:G264"/>
    <mergeCell ref="B263:G263"/>
    <mergeCell ref="B269:G269"/>
    <mergeCell ref="B170:D170"/>
    <mergeCell ref="E171:G171"/>
    <mergeCell ref="E172:G172"/>
    <mergeCell ref="B179:D179"/>
    <mergeCell ref="B238:D238"/>
    <mergeCell ref="B177:H177"/>
    <mergeCell ref="C207:G207"/>
    <mergeCell ref="E188:G188"/>
    <mergeCell ref="B188:D188"/>
    <mergeCell ref="B230:G230"/>
    <mergeCell ref="B257:G257"/>
    <mergeCell ref="B251:D251"/>
    <mergeCell ref="B249:D249"/>
    <mergeCell ref="B255:D255"/>
    <mergeCell ref="B256:G256"/>
    <mergeCell ref="B252:D252"/>
    <mergeCell ref="B254:D254"/>
    <mergeCell ref="B250:D250"/>
    <mergeCell ref="B253:D253"/>
    <mergeCell ref="B393:H393"/>
    <mergeCell ref="B391:H391"/>
    <mergeCell ref="B392:H392"/>
    <mergeCell ref="C317:E317"/>
    <mergeCell ref="F334:H334"/>
    <mergeCell ref="C321:D321"/>
    <mergeCell ref="E335:H335"/>
    <mergeCell ref="C370:G370"/>
    <mergeCell ref="C368:G368"/>
    <mergeCell ref="B358:G358"/>
    <mergeCell ref="B4:I4"/>
    <mergeCell ref="B383:H383"/>
    <mergeCell ref="C325:D325"/>
    <mergeCell ref="B341:G341"/>
    <mergeCell ref="C362:G362"/>
    <mergeCell ref="C369:G369"/>
    <mergeCell ref="C371:G371"/>
    <mergeCell ref="B356:G356"/>
    <mergeCell ref="B351:H351"/>
    <mergeCell ref="B350:H350"/>
    <mergeCell ref="C81:F81"/>
    <mergeCell ref="C82:G82"/>
    <mergeCell ref="H2:I2"/>
    <mergeCell ref="B1:D1"/>
    <mergeCell ref="D7:F7"/>
    <mergeCell ref="B2:C2"/>
    <mergeCell ref="H1:I1"/>
    <mergeCell ref="B3:I3"/>
    <mergeCell ref="B7:C7"/>
    <mergeCell ref="G7:H7"/>
    <mergeCell ref="B123:G123"/>
    <mergeCell ref="B122:G122"/>
    <mergeCell ref="B8:C8"/>
    <mergeCell ref="D8:F8"/>
    <mergeCell ref="B106:G106"/>
    <mergeCell ref="B105:G105"/>
    <mergeCell ref="C77:F77"/>
    <mergeCell ref="C73:F73"/>
    <mergeCell ref="C76:F76"/>
    <mergeCell ref="C78:F78"/>
    <mergeCell ref="B140:H140"/>
    <mergeCell ref="B147:H147"/>
    <mergeCell ref="B155:H155"/>
    <mergeCell ref="C152:G152"/>
    <mergeCell ref="C142:G142"/>
    <mergeCell ref="C143:G143"/>
    <mergeCell ref="C146:G146"/>
    <mergeCell ref="C149:G149"/>
    <mergeCell ref="C151:G151"/>
    <mergeCell ref="B116:G116"/>
    <mergeCell ref="B107:G107"/>
    <mergeCell ref="B98:H98"/>
    <mergeCell ref="B103:G103"/>
    <mergeCell ref="B104:G104"/>
    <mergeCell ref="B101:G101"/>
    <mergeCell ref="B99:G99"/>
    <mergeCell ref="B113:H113"/>
    <mergeCell ref="B100:G100"/>
    <mergeCell ref="C56:F56"/>
    <mergeCell ref="C60:F60"/>
    <mergeCell ref="B125:G125"/>
    <mergeCell ref="F132:H132"/>
    <mergeCell ref="B124:G124"/>
    <mergeCell ref="B117:G117"/>
    <mergeCell ref="B119:G119"/>
    <mergeCell ref="B121:G121"/>
    <mergeCell ref="B118:G118"/>
    <mergeCell ref="B120:G120"/>
    <mergeCell ref="C41:F41"/>
    <mergeCell ref="C42:F42"/>
    <mergeCell ref="C46:F46"/>
    <mergeCell ref="F87:H87"/>
    <mergeCell ref="H85:I85"/>
    <mergeCell ref="C55:F55"/>
    <mergeCell ref="C64:F64"/>
    <mergeCell ref="C65:F65"/>
    <mergeCell ref="C59:F59"/>
    <mergeCell ref="C58:F58"/>
    <mergeCell ref="E28:G28"/>
    <mergeCell ref="C39:F39"/>
    <mergeCell ref="B30:I30"/>
    <mergeCell ref="E31:G31"/>
    <mergeCell ref="B25:I25"/>
    <mergeCell ref="B26:I26"/>
    <mergeCell ref="E33:H33"/>
    <mergeCell ref="C37:F37"/>
    <mergeCell ref="B52:F52"/>
    <mergeCell ref="C53:F53"/>
    <mergeCell ref="C49:F49"/>
    <mergeCell ref="C54:F54"/>
    <mergeCell ref="C47:F47"/>
    <mergeCell ref="D44:F44"/>
    <mergeCell ref="C48:F48"/>
    <mergeCell ref="C50:F50"/>
    <mergeCell ref="C43:F43"/>
    <mergeCell ref="B9:C9"/>
    <mergeCell ref="B10:C10"/>
    <mergeCell ref="D9:F9"/>
    <mergeCell ref="B23:D23"/>
    <mergeCell ref="E14:I14"/>
    <mergeCell ref="D10:F10"/>
    <mergeCell ref="E12:I12"/>
    <mergeCell ref="B17:C17"/>
    <mergeCell ref="C40:F40"/>
    <mergeCell ref="B133:E133"/>
    <mergeCell ref="E134:H134"/>
    <mergeCell ref="F133:H133"/>
    <mergeCell ref="B97:H97"/>
    <mergeCell ref="B67:D67"/>
    <mergeCell ref="B102:G102"/>
    <mergeCell ref="C126:G126"/>
    <mergeCell ref="B132:E132"/>
    <mergeCell ref="C74:F74"/>
    <mergeCell ref="C68:F68"/>
    <mergeCell ref="E169:G169"/>
    <mergeCell ref="C79:F79"/>
    <mergeCell ref="E88:H88"/>
    <mergeCell ref="B115:G115"/>
    <mergeCell ref="C110:H110"/>
    <mergeCell ref="B109:G109"/>
    <mergeCell ref="B114:H114"/>
    <mergeCell ref="B89:H89"/>
    <mergeCell ref="B167:D167"/>
    <mergeCell ref="B134:D134"/>
    <mergeCell ref="B164:D164"/>
    <mergeCell ref="C144:G144"/>
    <mergeCell ref="E164:G164"/>
    <mergeCell ref="C154:G154"/>
    <mergeCell ref="B148:H148"/>
    <mergeCell ref="C158:G158"/>
    <mergeCell ref="E162:G162"/>
    <mergeCell ref="B156:H156"/>
    <mergeCell ref="E163:G163"/>
    <mergeCell ref="E168:G168"/>
    <mergeCell ref="F229:H229"/>
    <mergeCell ref="F197:H197"/>
    <mergeCell ref="C208:G208"/>
    <mergeCell ref="B210:G210"/>
    <mergeCell ref="C205:G205"/>
    <mergeCell ref="B172:D172"/>
    <mergeCell ref="B169:D169"/>
    <mergeCell ref="B168:D168"/>
    <mergeCell ref="E170:G170"/>
    <mergeCell ref="B165:D165"/>
    <mergeCell ref="C206:G206"/>
    <mergeCell ref="C199:G199"/>
    <mergeCell ref="B198:G198"/>
    <mergeCell ref="B197:D197"/>
    <mergeCell ref="C220:G220"/>
    <mergeCell ref="B204:G204"/>
    <mergeCell ref="E185:G185"/>
    <mergeCell ref="E184:G184"/>
    <mergeCell ref="E165:G165"/>
    <mergeCell ref="C214:G214"/>
    <mergeCell ref="B216:G216"/>
    <mergeCell ref="C211:G211"/>
    <mergeCell ref="C217:G217"/>
    <mergeCell ref="C218:G218"/>
    <mergeCell ref="C212:G212"/>
    <mergeCell ref="B244:D244"/>
    <mergeCell ref="B231:G231"/>
    <mergeCell ref="B232:D232"/>
    <mergeCell ref="B239:D239"/>
    <mergeCell ref="B236:D236"/>
    <mergeCell ref="B237:D237"/>
    <mergeCell ref="B241:D241"/>
    <mergeCell ref="B347:G347"/>
    <mergeCell ref="B344:G344"/>
    <mergeCell ref="C348:G348"/>
    <mergeCell ref="B352:G352"/>
    <mergeCell ref="B357:G357"/>
    <mergeCell ref="B355:G355"/>
    <mergeCell ref="B353:G353"/>
    <mergeCell ref="B354:G354"/>
    <mergeCell ref="H131:I131"/>
    <mergeCell ref="C141:G141"/>
    <mergeCell ref="B162:D162"/>
    <mergeCell ref="C34:F34"/>
    <mergeCell ref="B33:D33"/>
    <mergeCell ref="C137:G137"/>
    <mergeCell ref="B139:G139"/>
    <mergeCell ref="C138:G138"/>
    <mergeCell ref="C150:G150"/>
    <mergeCell ref="C57:F57"/>
    <mergeCell ref="H282:I282"/>
    <mergeCell ref="B270:G270"/>
    <mergeCell ref="B272:G272"/>
    <mergeCell ref="B246:D246"/>
    <mergeCell ref="B243:D243"/>
    <mergeCell ref="B262:G262"/>
    <mergeCell ref="B259:G259"/>
    <mergeCell ref="B271:G271"/>
    <mergeCell ref="B260:G260"/>
    <mergeCell ref="B258:G258"/>
    <mergeCell ref="H227:I227"/>
    <mergeCell ref="C173:H173"/>
    <mergeCell ref="C157:G157"/>
    <mergeCell ref="B161:H161"/>
    <mergeCell ref="B265:G265"/>
    <mergeCell ref="B196:G196"/>
    <mergeCell ref="B235:D235"/>
    <mergeCell ref="B234:D234"/>
    <mergeCell ref="B242:D242"/>
    <mergeCell ref="B240:D240"/>
    <mergeCell ref="B337:H337"/>
    <mergeCell ref="B336:H336"/>
    <mergeCell ref="B338:G338"/>
    <mergeCell ref="B166:D166"/>
    <mergeCell ref="B245:D245"/>
    <mergeCell ref="B184:D184"/>
    <mergeCell ref="B183:D183"/>
    <mergeCell ref="B228:H228"/>
    <mergeCell ref="B285:H285"/>
    <mergeCell ref="B284:H284"/>
    <mergeCell ref="D273:D274"/>
    <mergeCell ref="B13:C13"/>
    <mergeCell ref="B15:C15"/>
    <mergeCell ref="B16:C16"/>
    <mergeCell ref="E13:I13"/>
    <mergeCell ref="B24:C24"/>
    <mergeCell ref="E16:I16"/>
    <mergeCell ref="E17:I17"/>
    <mergeCell ref="H23:I23"/>
    <mergeCell ref="B163:D163"/>
    <mergeCell ref="D19:I19"/>
    <mergeCell ref="E18:I18"/>
    <mergeCell ref="E166:G166"/>
    <mergeCell ref="E167:G167"/>
    <mergeCell ref="C35:F35"/>
    <mergeCell ref="C63:F63"/>
    <mergeCell ref="C83:G83"/>
    <mergeCell ref="C159:G159"/>
    <mergeCell ref="C135:G135"/>
    <mergeCell ref="C136:G136"/>
    <mergeCell ref="B384:H384"/>
    <mergeCell ref="B379:D379"/>
    <mergeCell ref="C375:G375"/>
    <mergeCell ref="B359:G359"/>
    <mergeCell ref="C374:G374"/>
    <mergeCell ref="C372:G372"/>
    <mergeCell ref="C365:G365"/>
    <mergeCell ref="B361:G361"/>
    <mergeCell ref="C373:G373"/>
    <mergeCell ref="B377:H377"/>
    <mergeCell ref="B339:G339"/>
    <mergeCell ref="B345:G345"/>
    <mergeCell ref="B340:G340"/>
    <mergeCell ref="C366:G366"/>
    <mergeCell ref="C367:G367"/>
    <mergeCell ref="B364:H364"/>
    <mergeCell ref="B360:G360"/>
    <mergeCell ref="B346:G346"/>
    <mergeCell ref="B342:G342"/>
    <mergeCell ref="B343:G343"/>
    <mergeCell ref="B287:H287"/>
    <mergeCell ref="B286:H286"/>
    <mergeCell ref="C327:E327"/>
    <mergeCell ref="F293:H293"/>
    <mergeCell ref="C319:D319"/>
    <mergeCell ref="H333:I333"/>
    <mergeCell ref="C328:E328"/>
    <mergeCell ref="J12:J19"/>
    <mergeCell ref="C294:D294"/>
    <mergeCell ref="E294:H294"/>
    <mergeCell ref="C323:D323"/>
    <mergeCell ref="C322:E322"/>
    <mergeCell ref="D296:E296"/>
    <mergeCell ref="C318:D318"/>
    <mergeCell ref="E183:G183"/>
    <mergeCell ref="H195:I195"/>
    <mergeCell ref="E15:I15"/>
  </mergeCells>
  <dataValidations count="31">
    <dataValidation type="whole" operator="equal" allowBlank="1" showInputMessage="1" showErrorMessage="1" error="The amount of Total Current Liabilities is not equal to the sum of itmes 14 through 19." sqref="H59">
      <formula1>SUM(H53:H58)</formula1>
    </dataValidation>
    <dataValidation type="whole" operator="equal" allowBlank="1" showInputMessage="1" showErrorMessage="1" error="The amount of Total Liabilities and Shareholders' Equity is not equal to the sum of items 25 and 33." sqref="H84">
      <formula1>SUM(H66,H81)</formula1>
    </dataValidation>
    <dataValidation type="whole" operator="equal" allowBlank="1" showInputMessage="1" showErrorMessage="1" error="The amount of Total Liabilities and Shareholders' Equity is not equal to the sum of items 25 and 33." sqref="H83">
      <formula1>SUM(H67,H81)</formula1>
    </dataValidation>
    <dataValidation operator="equal" allowBlank="1" showInputMessage="1" showErrorMessage="1" sqref="F301 C189 H327 H323 F323 H319 F319 H317 F317 H375 H315 F315 H301 H93 H152 H144 H138 H80:H82 H61 H74 H65 H44 H50"/>
    <dataValidation type="whole" allowBlank="1" showInputMessage="1" showErrorMessage="1" error="No decimal is allowed." sqref="H370 H368 H366 H374 H79">
      <formula1>-10000000000</formula1>
      <formula2>10000000000</formula2>
    </dataValidation>
    <dataValidation type="whole" allowBlank="1" showInputMessage="1" showErrorMessage="1" error="No decimals and negative numbers are allowed" sqref="H382 F295:F298 H90:H92 H295:H298 H300 F300 H154 H157:H159 H70 F71:F72 H68 H63:H64 F38 F36 F69 H34:H35 H39:H43 H73 H37 H46 H48:H49 H146 H53:H58">
      <formula1>0</formula1>
      <formula2>10000000000</formula2>
    </dataValidation>
    <dataValidation type="whole" allowBlank="1" showInputMessage="1" showErrorMessage="1" error="Decimal is not allowed." sqref="H318">
      <formula1>-1000000000</formula1>
      <formula2>10000000000</formula2>
    </dataValidation>
    <dataValidation operator="greaterThan" allowBlank="1" showInputMessage="1" showErrorMessage="1" error="The amount must be greater than 25% and can't exceed the Year to Date Other Income amount listed in Schedule RI, line 1.f. on page 7.  Do not list any items that are $5 thousand or less. No decimals are allowed. " sqref="H338:H347"/>
    <dataValidation operator="greaterThan" allowBlank="1" showInputMessage="1" showErrorMessage="1" error="The amount must be greater than 25% and can't exceed the Year to Date Other expenses amount listed in Schedule RI, line 2.k. on page 7.  Do not list any items that are $5 thousand or less.  No decimals are allowed." sqref="H352:H361"/>
    <dataValidation type="whole" allowBlank="1" showInputMessage="1" showErrorMessage="1" error="Decimal is not allowed" sqref="H321:H322 F325 H325 F321:F322">
      <formula1>-10000000000</formula1>
      <formula2>10000000000</formula2>
    </dataValidation>
    <dataValidation type="whole" allowBlank="1" showInputMessage="1" showErrorMessage="1" error="Decimal is not allowed" sqref="F318">
      <formula1>-1000000000</formula1>
      <formula2>10000000000</formula2>
    </dataValidation>
    <dataValidation type="whole" allowBlank="1" showInputMessage="1" showErrorMessage="1" error="No decimals and positive numbers are allowed" sqref="H371:H372">
      <formula1>-10000000000</formula1>
      <formula2>0</formula2>
    </dataValidation>
    <dataValidation type="whole" allowBlank="1" showInputMessage="1" showErrorMessage="1" error="No decimals and negative numbers are allowed" sqref="F299 H373 H365 H369 H299">
      <formula1>-10000000000</formula1>
      <formula2>10000000000</formula2>
    </dataValidation>
    <dataValidation type="whole" allowBlank="1" showInputMessage="1" showErrorMessage="1" error="No decimals and negative numbers are allowed" sqref="H269:H271">
      <formula1>0</formula1>
      <formula2>1000000</formula2>
    </dataValidation>
    <dataValidation type="whole" allowBlank="1" showInputMessage="1" showErrorMessage="1" error="No decimals and negative numbers are allowed.  The amount must be 10% or more and can't exceed&#10;the Total Amount Transmitted from California to Foreign Countries in the quarter on this page." sqref="H257:H266">
      <formula1>0.1*Page5_TotalAmountTransmitted</formula1>
      <formula2>Page5_TotalAmountTransmitted</formula2>
    </dataValidation>
    <dataValidation type="whole" allowBlank="1" showInputMessage="1" showErrorMessage="1" error="No decimals and negative numbers are allowed.  " sqref="H205:H209 H215">
      <formula1>0</formula1>
      <formula2>99999999999</formula2>
    </dataValidation>
    <dataValidation type="whole" allowBlank="1" showInputMessage="1" showErrorMessage="1" error="No decimals and negative numbers are allowed. The amount also can't exceed the &#10;Total Amount Transmitted from California to Foreign Countries in the Quarter on this page." sqref="H232:H255">
      <formula1>0</formula1>
      <formula2>Page5_TotalAmountTransmitted</formula2>
    </dataValidation>
    <dataValidation allowBlank="1" showInputMessage="1" showErrorMessage="1" error="No decimals and negative numbers are allowed. " sqref="H179:H188"/>
    <dataValidation type="whole" allowBlank="1" showInputMessage="1" showErrorMessage="1" error="No decimals and negative numbers are allowed" sqref="H199:H201 H211:H213 H217:H219">
      <formula1>0</formula1>
      <formula2>99999999999</formula2>
    </dataValidation>
    <dataValidation type="whole" allowBlank="1" showInputMessage="1" showErrorMessage="1" error="No decimals and negative numbers are allowed" sqref="H94">
      <formula1>0</formula1>
      <formula2>1000000000</formula2>
    </dataValidation>
    <dataValidation type="list" allowBlank="1" showInputMessage="1" showErrorMessage="1" error="Licensee's name must be selected from the drop-down list" sqref="D8:F8">
      <formula1>LicenseesList</formula1>
    </dataValidation>
    <dataValidation allowBlank="1" showInputMessage="1" showErrorMessage="1" prompt="The license number pops up after selecting licensee name." sqref="H8"/>
    <dataValidation type="whole" allowBlank="1" showInputMessage="1" showErrorMessage="1" error="No decimal is allowed" sqref="H47 H76:H78">
      <formula1>-10000000000</formula1>
      <formula2>10000000000</formula2>
    </dataValidation>
    <dataValidation type="whole" operator="equal" allowBlank="1" showInputMessage="1" showErrorMessage="1" error="The amount must equal to the sum of the above items on Schedule RC-C." sqref="H126">
      <formula1>SUM($H$115:$H$125)</formula1>
    </dataValidation>
    <dataValidation type="whole" allowBlank="1" showInputMessage="1" showErrorMessage="1" error="No decimal is allowedNo decimals and negative numbers are allowed" sqref="H60">
      <formula1>0</formula1>
      <formula2>10000000000</formula2>
    </dataValidation>
    <dataValidation operator="greaterThan" allowBlank="1" showInputMessage="1" showErrorMessage="1" error="No decimals and negative numbers are allowed.  The amount must be greater than &#10;25% and can't exceed the Other Liability amount in Schedule RC, line 24 on page 2.  &#10;Do not list any items that are $5 thousand or less." sqref="H115:H125"/>
    <dataValidation allowBlank="1" showInputMessage="1" showErrorMessage="1" error="No decimals and negative numbers are allowed.  " sqref="H163:H172"/>
    <dataValidation type="whole" allowBlank="1" showInputMessage="1" showErrorMessage="1" error="No decimals and negative numbers are allowed.  The amount can't exceed the Outstanding Transmission Liability in Schedule RC, line 18 on page 2." sqref="H135:H137">
      <formula1>0</formula1>
      <formula2>Page2_OutstandingTMA</formula2>
    </dataValidation>
    <dataValidation type="whole" allowBlank="1" showInputMessage="1" showErrorMessage="1" error="No decimals and negative numbers are allowed.  The amount can't exceed the Outstanding Payment Instruments in Schedule RC, line 19 on page 2" sqref="H141:H143">
      <formula1>0</formula1>
      <formula2>Page2_OutstandingPI</formula2>
    </dataValidation>
    <dataValidation type="whole" allowBlank="1" showInputMessage="1" showErrorMessage="1" error="No decimals and negative numbers are allowed.  The amount can't exceed the Outstanding Travelers Checks in Schedule RC, line 20 on page 2." sqref="H149:H151">
      <formula1>0</formula1>
      <formula2>Page2_OutstandingTC</formula2>
    </dataValidation>
    <dataValidation allowBlank="1" showInputMessage="1" showErrorMessage="1" error="No decimals and negative numbers are allowed" sqref="F305 F304 F306 F307 F308 F309 F310 F311 F312 F313 F314 H304 H305 H306 H307 H308 H309 H310 H311 H312 H313 H314"/>
  </dataValidations>
  <printOptions horizontalCentered="1"/>
  <pageMargins left="0.5" right="0.5" top="0.5" bottom="0.25" header="0.5" footer="0"/>
  <pageSetup horizontalDpi="600" verticalDpi="600" orientation="portrait" r:id="rId2"/>
  <rowBreaks count="6" manualBreakCount="6">
    <brk id="22" max="255" man="1"/>
    <brk id="84" max="255" man="1"/>
    <brk id="130" max="255" man="1"/>
    <brk id="194" min="1" max="8" man="1"/>
    <brk id="281" max="255" man="1"/>
    <brk id="332"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B121"/>
  <sheetViews>
    <sheetView zoomScale="150" zoomScaleNormal="150" zoomScalePageLayoutView="0" workbookViewId="0" topLeftCell="A1">
      <selection activeCell="A1" sqref="A1"/>
    </sheetView>
  </sheetViews>
  <sheetFormatPr defaultColWidth="9.140625" defaultRowHeight="12.75"/>
  <cols>
    <col min="1" max="1" width="45.28125" style="0" customWidth="1"/>
    <col min="2" max="2" width="9.140625" style="167" customWidth="1"/>
  </cols>
  <sheetData>
    <row r="1" ht="12.75">
      <c r="A1" s="1" t="s">
        <v>148</v>
      </c>
    </row>
    <row r="2" spans="1:2" ht="12.75" customHeight="1">
      <c r="A2" s="186" t="s">
        <v>543</v>
      </c>
      <c r="B2" s="180">
        <v>2436</v>
      </c>
    </row>
    <row r="3" spans="1:2" ht="12.75" customHeight="1">
      <c r="A3" s="181" t="s">
        <v>117</v>
      </c>
      <c r="B3" s="190">
        <v>2221</v>
      </c>
    </row>
    <row r="4" spans="1:2" ht="12.75" customHeight="1">
      <c r="A4" s="181" t="s">
        <v>480</v>
      </c>
      <c r="B4" s="190">
        <v>2508</v>
      </c>
    </row>
    <row r="5" spans="1:2" ht="12.75" customHeight="1">
      <c r="A5" s="181" t="s">
        <v>555</v>
      </c>
      <c r="B5" s="190">
        <v>2669</v>
      </c>
    </row>
    <row r="6" spans="1:2" ht="12.75" customHeight="1">
      <c r="A6" s="186" t="s">
        <v>528</v>
      </c>
      <c r="B6" s="180">
        <v>2604</v>
      </c>
    </row>
    <row r="7" spans="1:2" ht="12.75" customHeight="1">
      <c r="A7" s="186" t="s">
        <v>562</v>
      </c>
      <c r="B7" s="180">
        <v>2671</v>
      </c>
    </row>
    <row r="8" spans="1:2" ht="12.75" customHeight="1">
      <c r="A8" s="181" t="s">
        <v>478</v>
      </c>
      <c r="B8" s="190">
        <v>2498</v>
      </c>
    </row>
    <row r="9" spans="1:2" ht="12.75" customHeight="1">
      <c r="A9" s="186" t="s">
        <v>442</v>
      </c>
      <c r="B9" s="180">
        <v>2406</v>
      </c>
    </row>
    <row r="10" spans="1:2" ht="12.75" customHeight="1">
      <c r="A10" s="181" t="s">
        <v>118</v>
      </c>
      <c r="B10" s="190">
        <v>1520</v>
      </c>
    </row>
    <row r="11" spans="1:2" ht="12.75" customHeight="1">
      <c r="A11" s="181" t="s">
        <v>552</v>
      </c>
      <c r="B11" s="190">
        <v>2667</v>
      </c>
    </row>
    <row r="12" spans="1:2" ht="12.75" customHeight="1">
      <c r="A12" s="186" t="s">
        <v>119</v>
      </c>
      <c r="B12" s="180">
        <v>1980</v>
      </c>
    </row>
    <row r="13" spans="1:2" ht="12.75" customHeight="1">
      <c r="A13" s="181" t="s">
        <v>529</v>
      </c>
      <c r="B13" s="190">
        <v>2608</v>
      </c>
    </row>
    <row r="14" spans="1:2" ht="12.75" customHeight="1">
      <c r="A14" s="186" t="s">
        <v>460</v>
      </c>
      <c r="B14" s="190">
        <v>2428</v>
      </c>
    </row>
    <row r="15" spans="1:2" ht="12.75" customHeight="1">
      <c r="A15" s="184" t="s">
        <v>535</v>
      </c>
      <c r="B15" s="179">
        <v>2643</v>
      </c>
    </row>
    <row r="16" spans="1:2" ht="12.75" customHeight="1">
      <c r="A16" s="184" t="s">
        <v>553</v>
      </c>
      <c r="B16" s="179">
        <v>2668</v>
      </c>
    </row>
    <row r="17" spans="1:2" ht="12.75" customHeight="1">
      <c r="A17" s="186" t="s">
        <v>459</v>
      </c>
      <c r="B17" s="180">
        <v>1627</v>
      </c>
    </row>
    <row r="18" spans="1:2" ht="12.75" customHeight="1">
      <c r="A18" s="181" t="s">
        <v>521</v>
      </c>
      <c r="B18" s="190">
        <v>2529</v>
      </c>
    </row>
    <row r="19" spans="1:2" ht="12.75" customHeight="1">
      <c r="A19" s="186" t="s">
        <v>481</v>
      </c>
      <c r="B19" s="180">
        <v>2506</v>
      </c>
    </row>
    <row r="20" spans="1:2" ht="12.75" customHeight="1">
      <c r="A20" s="182" t="s">
        <v>569</v>
      </c>
      <c r="B20" s="185">
        <v>2458</v>
      </c>
    </row>
    <row r="21" spans="1:2" ht="12.75" customHeight="1">
      <c r="A21" s="181" t="s">
        <v>462</v>
      </c>
      <c r="B21" s="190">
        <v>2425</v>
      </c>
    </row>
    <row r="22" spans="1:2" ht="12.75" customHeight="1">
      <c r="A22" s="186" t="s">
        <v>464</v>
      </c>
      <c r="B22" s="180">
        <v>2435</v>
      </c>
    </row>
    <row r="23" spans="1:2" ht="12.75" customHeight="1">
      <c r="A23" s="186" t="s">
        <v>580</v>
      </c>
      <c r="B23" s="180">
        <v>2670</v>
      </c>
    </row>
    <row r="24" spans="1:2" ht="12.75" customHeight="1">
      <c r="A24" s="181" t="s">
        <v>492</v>
      </c>
      <c r="B24" s="190">
        <v>2559</v>
      </c>
    </row>
    <row r="25" spans="1:2" ht="12.75" customHeight="1">
      <c r="A25" s="186" t="s">
        <v>469</v>
      </c>
      <c r="B25" s="180">
        <v>2453</v>
      </c>
    </row>
    <row r="26" spans="1:2" ht="12.75" customHeight="1">
      <c r="A26" s="181" t="s">
        <v>491</v>
      </c>
      <c r="B26" s="190">
        <v>2549</v>
      </c>
    </row>
    <row r="27" spans="1:2" ht="12.75" customHeight="1">
      <c r="A27" s="186" t="s">
        <v>135</v>
      </c>
      <c r="B27" s="180">
        <v>1648</v>
      </c>
    </row>
    <row r="28" spans="1:2" ht="12.75" customHeight="1">
      <c r="A28" s="181" t="s">
        <v>120</v>
      </c>
      <c r="B28" s="190">
        <v>1639</v>
      </c>
    </row>
    <row r="29" spans="1:2" ht="12.75" customHeight="1">
      <c r="A29" s="186" t="s">
        <v>136</v>
      </c>
      <c r="B29" s="180">
        <v>1677</v>
      </c>
    </row>
    <row r="30" spans="1:2" ht="12.75" customHeight="1">
      <c r="A30" s="194" t="s">
        <v>574</v>
      </c>
      <c r="B30" s="179">
        <v>2022</v>
      </c>
    </row>
    <row r="31" spans="1:2" ht="12.75" customHeight="1">
      <c r="A31" s="186" t="s">
        <v>563</v>
      </c>
      <c r="B31" s="180">
        <v>2678</v>
      </c>
    </row>
    <row r="32" spans="1:2" ht="12.75" customHeight="1">
      <c r="A32" s="186" t="s">
        <v>548</v>
      </c>
      <c r="B32" s="180">
        <v>2660</v>
      </c>
    </row>
    <row r="33" spans="1:2" ht="12.75" customHeight="1">
      <c r="A33" s="186" t="s">
        <v>547</v>
      </c>
      <c r="B33" s="180">
        <v>2658</v>
      </c>
    </row>
    <row r="34" spans="1:2" ht="12.75" customHeight="1">
      <c r="A34" s="182" t="s">
        <v>540</v>
      </c>
      <c r="B34" s="185">
        <v>2647</v>
      </c>
    </row>
    <row r="35" spans="1:2" ht="12.75" customHeight="1">
      <c r="A35" s="186" t="s">
        <v>121</v>
      </c>
      <c r="B35" s="180">
        <v>2006</v>
      </c>
    </row>
    <row r="36" spans="1:2" ht="12.75" customHeight="1">
      <c r="A36" s="181" t="s">
        <v>544</v>
      </c>
      <c r="B36" s="190">
        <v>2654</v>
      </c>
    </row>
    <row r="37" spans="1:2" ht="12.75" customHeight="1">
      <c r="A37" s="182" t="s">
        <v>536</v>
      </c>
      <c r="B37" s="185">
        <v>2627</v>
      </c>
    </row>
    <row r="38" spans="1:2" ht="12.75" customHeight="1">
      <c r="A38" s="182" t="s">
        <v>581</v>
      </c>
      <c r="B38" s="185">
        <v>2523</v>
      </c>
    </row>
    <row r="39" spans="1:2" ht="12.75" customHeight="1">
      <c r="A39" s="186" t="s">
        <v>570</v>
      </c>
      <c r="B39" s="180">
        <v>2696</v>
      </c>
    </row>
    <row r="40" spans="1:2" ht="12.75" customHeight="1">
      <c r="A40" s="181" t="s">
        <v>530</v>
      </c>
      <c r="B40" s="190">
        <v>2513</v>
      </c>
    </row>
    <row r="41" spans="1:2" ht="12.75" customHeight="1">
      <c r="A41" s="181" t="s">
        <v>122</v>
      </c>
      <c r="B41" s="190">
        <v>2064</v>
      </c>
    </row>
    <row r="42" spans="1:2" ht="12.75" customHeight="1">
      <c r="A42" s="186" t="s">
        <v>401</v>
      </c>
      <c r="B42" s="180">
        <v>2401</v>
      </c>
    </row>
    <row r="43" spans="1:2" ht="12.75" customHeight="1">
      <c r="A43" s="181" t="s">
        <v>399</v>
      </c>
      <c r="B43" s="190">
        <v>2377</v>
      </c>
    </row>
    <row r="44" spans="1:2" ht="12.75" customHeight="1">
      <c r="A44" s="186" t="s">
        <v>572</v>
      </c>
      <c r="B44" s="180">
        <v>2407</v>
      </c>
    </row>
    <row r="45" spans="1:2" ht="12.75" customHeight="1">
      <c r="A45" s="181" t="s">
        <v>123</v>
      </c>
      <c r="B45" s="190">
        <v>2019</v>
      </c>
    </row>
    <row r="46" spans="1:2" ht="12.75" customHeight="1">
      <c r="A46" s="186" t="s">
        <v>400</v>
      </c>
      <c r="B46" s="180">
        <v>2378</v>
      </c>
    </row>
    <row r="47" spans="1:2" ht="12.75" customHeight="1">
      <c r="A47" s="186" t="s">
        <v>479</v>
      </c>
      <c r="B47" s="180">
        <v>2495</v>
      </c>
    </row>
    <row r="48" spans="1:2" ht="12.75" customHeight="1">
      <c r="A48" s="189" t="s">
        <v>534</v>
      </c>
      <c r="B48" s="190">
        <v>2450</v>
      </c>
    </row>
    <row r="49" spans="1:2" ht="12.75" customHeight="1">
      <c r="A49" s="186" t="s">
        <v>124</v>
      </c>
      <c r="B49" s="180">
        <v>1680</v>
      </c>
    </row>
    <row r="50" spans="1:2" ht="12.75" customHeight="1">
      <c r="A50" s="195" t="s">
        <v>575</v>
      </c>
      <c r="B50" s="185">
        <v>2330</v>
      </c>
    </row>
    <row r="51" spans="1:2" ht="12.75" customHeight="1">
      <c r="A51" s="181" t="s">
        <v>522</v>
      </c>
      <c r="B51" s="190">
        <v>2597</v>
      </c>
    </row>
    <row r="52" spans="1:2" ht="12.75" customHeight="1">
      <c r="A52" s="186" t="s">
        <v>482</v>
      </c>
      <c r="B52" s="180">
        <v>2346</v>
      </c>
    </row>
    <row r="53" spans="1:2" ht="12.75" customHeight="1">
      <c r="A53" s="181" t="s">
        <v>475</v>
      </c>
      <c r="B53" s="190">
        <v>2486</v>
      </c>
    </row>
    <row r="54" spans="1:2" ht="12.75" customHeight="1">
      <c r="A54" s="186" t="s">
        <v>493</v>
      </c>
      <c r="B54" s="180">
        <v>2535</v>
      </c>
    </row>
    <row r="55" spans="1:2" ht="12.75" customHeight="1">
      <c r="A55" s="181" t="s">
        <v>545</v>
      </c>
      <c r="B55" s="190">
        <v>2430</v>
      </c>
    </row>
    <row r="56" spans="1:2" ht="12.75" customHeight="1">
      <c r="A56" s="186" t="s">
        <v>486</v>
      </c>
      <c r="B56" s="180">
        <v>2538</v>
      </c>
    </row>
    <row r="57" spans="1:2" ht="12.75" customHeight="1">
      <c r="A57" s="181" t="s">
        <v>466</v>
      </c>
      <c r="B57" s="190">
        <v>2437</v>
      </c>
    </row>
    <row r="58" spans="1:2" ht="12.75" customHeight="1">
      <c r="A58" s="186" t="s">
        <v>468</v>
      </c>
      <c r="B58" s="180">
        <v>2449</v>
      </c>
    </row>
    <row r="59" spans="1:2" ht="12.75" customHeight="1">
      <c r="A59" s="181" t="s">
        <v>125</v>
      </c>
      <c r="B59" s="190">
        <v>1552</v>
      </c>
    </row>
    <row r="60" spans="1:2" ht="12.75" customHeight="1">
      <c r="A60" s="184" t="s">
        <v>537</v>
      </c>
      <c r="B60" s="179">
        <v>2636</v>
      </c>
    </row>
    <row r="61" spans="1:2" ht="12.75" customHeight="1">
      <c r="A61" s="181" t="s">
        <v>126</v>
      </c>
      <c r="B61" s="190">
        <v>1660</v>
      </c>
    </row>
    <row r="62" spans="1:2" ht="12.75" customHeight="1">
      <c r="A62" s="186" t="s">
        <v>402</v>
      </c>
      <c r="B62" s="180">
        <v>2095</v>
      </c>
    </row>
    <row r="63" spans="1:2" ht="12.75" customHeight="1">
      <c r="A63" s="186" t="s">
        <v>556</v>
      </c>
      <c r="B63" s="180">
        <v>2525</v>
      </c>
    </row>
    <row r="64" spans="1:2" ht="12.75" customHeight="1">
      <c r="A64" s="181" t="s">
        <v>573</v>
      </c>
      <c r="B64" s="190">
        <v>2589</v>
      </c>
    </row>
    <row r="65" spans="1:2" ht="12.75" customHeight="1">
      <c r="A65" s="186" t="s">
        <v>525</v>
      </c>
      <c r="B65" s="180">
        <v>2613</v>
      </c>
    </row>
    <row r="66" spans="1:2" ht="12.75" customHeight="1">
      <c r="A66" s="186" t="s">
        <v>571</v>
      </c>
      <c r="B66" s="180">
        <v>2443</v>
      </c>
    </row>
    <row r="67" spans="1:2" ht="12.75" customHeight="1">
      <c r="A67" s="186" t="s">
        <v>560</v>
      </c>
      <c r="B67" s="180">
        <v>2674</v>
      </c>
    </row>
    <row r="68" spans="1:2" ht="12.75" customHeight="1">
      <c r="A68" s="186" t="s">
        <v>566</v>
      </c>
      <c r="B68" s="180">
        <v>2423</v>
      </c>
    </row>
    <row r="69" spans="1:2" ht="12.75" customHeight="1">
      <c r="A69" s="186" t="s">
        <v>531</v>
      </c>
      <c r="B69" s="180">
        <v>2434</v>
      </c>
    </row>
    <row r="70" spans="1:2" ht="12.75" customHeight="1">
      <c r="A70" s="181" t="s">
        <v>476</v>
      </c>
      <c r="B70" s="190">
        <v>2493</v>
      </c>
    </row>
    <row r="71" spans="1:2" ht="12.75" customHeight="1">
      <c r="A71" s="186" t="s">
        <v>127</v>
      </c>
      <c r="B71" s="180">
        <v>1910</v>
      </c>
    </row>
    <row r="72" spans="1:2" ht="12.75" customHeight="1">
      <c r="A72" s="181" t="s">
        <v>488</v>
      </c>
      <c r="B72" s="190">
        <v>2536</v>
      </c>
    </row>
    <row r="73" spans="1:2" ht="12.75" customHeight="1">
      <c r="A73" s="186" t="s">
        <v>470</v>
      </c>
      <c r="B73" s="180">
        <v>2455</v>
      </c>
    </row>
    <row r="74" spans="1:2" ht="12.75" customHeight="1">
      <c r="A74" s="196" t="s">
        <v>559</v>
      </c>
      <c r="B74" s="197">
        <v>2675</v>
      </c>
    </row>
    <row r="75" spans="1:2" ht="12.75" customHeight="1">
      <c r="A75" s="192" t="s">
        <v>526</v>
      </c>
      <c r="B75" s="193">
        <v>2617</v>
      </c>
    </row>
    <row r="76" spans="1:2" ht="12.75" customHeight="1">
      <c r="A76" s="192" t="s">
        <v>128</v>
      </c>
      <c r="B76" s="193">
        <v>1646</v>
      </c>
    </row>
    <row r="77" spans="1:2" ht="12.75" customHeight="1">
      <c r="A77" s="177" t="s">
        <v>129</v>
      </c>
      <c r="B77" s="178">
        <v>1966</v>
      </c>
    </row>
    <row r="78" spans="1:2" ht="12.75" customHeight="1">
      <c r="A78" s="192" t="s">
        <v>490</v>
      </c>
      <c r="B78" s="193">
        <v>2553</v>
      </c>
    </row>
    <row r="79" spans="1:2" ht="12.75" customHeight="1">
      <c r="A79" s="177" t="s">
        <v>483</v>
      </c>
      <c r="B79" s="178">
        <v>2505</v>
      </c>
    </row>
    <row r="80" spans="1:2" ht="12.75" customHeight="1">
      <c r="A80" s="192" t="s">
        <v>485</v>
      </c>
      <c r="B80" s="193">
        <v>2522</v>
      </c>
    </row>
    <row r="81" spans="1:2" ht="12.75" customHeight="1">
      <c r="A81" s="177" t="s">
        <v>130</v>
      </c>
      <c r="B81" s="178">
        <v>2077</v>
      </c>
    </row>
    <row r="82" spans="1:2" ht="12.75" customHeight="1">
      <c r="A82" s="192" t="s">
        <v>542</v>
      </c>
      <c r="B82" s="193">
        <v>2640</v>
      </c>
    </row>
    <row r="83" spans="1:2" ht="12.75" customHeight="1">
      <c r="A83" s="177" t="s">
        <v>527</v>
      </c>
      <c r="B83" s="178">
        <v>2614</v>
      </c>
    </row>
    <row r="84" spans="1:2" ht="12.75" customHeight="1">
      <c r="A84" s="191" t="s">
        <v>539</v>
      </c>
      <c r="B84" s="187">
        <v>2644</v>
      </c>
    </row>
    <row r="85" spans="1:2" ht="12.75" customHeight="1">
      <c r="A85" s="168" t="s">
        <v>487</v>
      </c>
      <c r="B85" s="169">
        <v>2545</v>
      </c>
    </row>
    <row r="86" spans="1:2" ht="12.75" customHeight="1">
      <c r="A86" s="191" t="s">
        <v>131</v>
      </c>
      <c r="B86" s="187">
        <v>1642</v>
      </c>
    </row>
    <row r="87" spans="1:2" ht="12.75" customHeight="1">
      <c r="A87" s="191" t="s">
        <v>564</v>
      </c>
      <c r="B87" s="187">
        <v>1736</v>
      </c>
    </row>
    <row r="88" spans="1:2" ht="12.75" customHeight="1">
      <c r="A88" s="191" t="s">
        <v>554</v>
      </c>
      <c r="B88" s="187">
        <v>2666</v>
      </c>
    </row>
    <row r="89" spans="1:2" ht="12.75" customHeight="1">
      <c r="A89" s="168" t="s">
        <v>532</v>
      </c>
      <c r="B89" s="169">
        <v>2605</v>
      </c>
    </row>
    <row r="90" spans="1:2" ht="12.75" customHeight="1">
      <c r="A90" s="168" t="s">
        <v>519</v>
      </c>
      <c r="B90" s="169">
        <v>2574</v>
      </c>
    </row>
    <row r="91" spans="1:2" ht="12.75" customHeight="1">
      <c r="A91" s="183" t="s">
        <v>577</v>
      </c>
      <c r="B91" s="169">
        <v>2707</v>
      </c>
    </row>
    <row r="92" spans="1:2" ht="12.75" customHeight="1">
      <c r="A92" s="168" t="s">
        <v>557</v>
      </c>
      <c r="B92" s="169">
        <v>2462</v>
      </c>
    </row>
    <row r="93" spans="1:2" ht="12.75" customHeight="1">
      <c r="A93" s="191" t="s">
        <v>494</v>
      </c>
      <c r="B93" s="187">
        <v>2524</v>
      </c>
    </row>
    <row r="94" spans="1:2" ht="12.75" customHeight="1">
      <c r="A94" s="168" t="s">
        <v>472</v>
      </c>
      <c r="B94" s="169">
        <v>2451</v>
      </c>
    </row>
    <row r="95" spans="1:2" ht="12.75" customHeight="1">
      <c r="A95" s="168" t="s">
        <v>567</v>
      </c>
      <c r="B95" s="169">
        <v>2689</v>
      </c>
    </row>
    <row r="96" spans="1:2" ht="12.75" customHeight="1">
      <c r="A96" s="191" t="s">
        <v>137</v>
      </c>
      <c r="B96" s="187">
        <v>1964</v>
      </c>
    </row>
    <row r="97" spans="1:2" ht="12.75" customHeight="1">
      <c r="A97" s="168" t="s">
        <v>132</v>
      </c>
      <c r="B97" s="169">
        <v>1947</v>
      </c>
    </row>
    <row r="98" spans="1:2" ht="12.75" customHeight="1">
      <c r="A98" s="191" t="s">
        <v>133</v>
      </c>
      <c r="B98" s="187">
        <v>2062</v>
      </c>
    </row>
    <row r="99" spans="1:2" ht="12.75" customHeight="1">
      <c r="A99" s="168" t="s">
        <v>474</v>
      </c>
      <c r="B99" s="169">
        <v>2485</v>
      </c>
    </row>
    <row r="100" spans="1:2" ht="12.75" customHeight="1">
      <c r="A100" s="168" t="s">
        <v>477</v>
      </c>
      <c r="B100" s="169">
        <v>2492</v>
      </c>
    </row>
    <row r="101" spans="1:2" ht="12.75" customHeight="1">
      <c r="A101" s="168" t="s">
        <v>558</v>
      </c>
      <c r="B101" s="169">
        <v>2653</v>
      </c>
    </row>
    <row r="102" spans="1:2" ht="12.75" customHeight="1">
      <c r="A102" s="188" t="s">
        <v>489</v>
      </c>
      <c r="B102" s="187">
        <v>2546</v>
      </c>
    </row>
    <row r="103" spans="1:2" ht="12.75" customHeight="1">
      <c r="A103" s="188" t="s">
        <v>582</v>
      </c>
      <c r="B103" s="187">
        <v>2711</v>
      </c>
    </row>
    <row r="104" spans="1:2" ht="12.75" customHeight="1">
      <c r="A104" s="183" t="s">
        <v>568</v>
      </c>
      <c r="B104" s="187">
        <v>2688</v>
      </c>
    </row>
    <row r="105" spans="1:2" ht="12.75" customHeight="1">
      <c r="A105" s="183" t="s">
        <v>523</v>
      </c>
      <c r="B105" s="169">
        <v>2587</v>
      </c>
    </row>
    <row r="106" spans="1:2" ht="12.75" customHeight="1">
      <c r="A106" s="183" t="s">
        <v>576</v>
      </c>
      <c r="B106" s="169">
        <v>2561</v>
      </c>
    </row>
    <row r="107" spans="1:2" ht="12.75" customHeight="1">
      <c r="A107" s="188" t="s">
        <v>524</v>
      </c>
      <c r="B107" s="187">
        <v>2601</v>
      </c>
    </row>
    <row r="108" spans="1:2" ht="12.75" customHeight="1">
      <c r="A108" s="168" t="s">
        <v>471</v>
      </c>
      <c r="B108" s="169">
        <v>2460</v>
      </c>
    </row>
    <row r="109" spans="1:2" ht="12.75" customHeight="1">
      <c r="A109" s="168" t="s">
        <v>484</v>
      </c>
      <c r="B109" s="169">
        <v>2515</v>
      </c>
    </row>
    <row r="110" spans="1:2" ht="12.75" customHeight="1">
      <c r="A110" s="191" t="s">
        <v>467</v>
      </c>
      <c r="B110" s="187">
        <v>2447</v>
      </c>
    </row>
    <row r="111" spans="1:2" ht="12.75" customHeight="1">
      <c r="A111" s="191" t="s">
        <v>561</v>
      </c>
      <c r="B111" s="187">
        <v>2672</v>
      </c>
    </row>
    <row r="112" spans="1:2" ht="12.75" customHeight="1">
      <c r="A112" s="168" t="s">
        <v>461</v>
      </c>
      <c r="B112" s="169">
        <v>2426</v>
      </c>
    </row>
    <row r="113" spans="1:2" ht="12.75" customHeight="1">
      <c r="A113" s="191" t="s">
        <v>538</v>
      </c>
      <c r="B113" s="187">
        <v>2630</v>
      </c>
    </row>
    <row r="114" spans="1:2" ht="12.75" customHeight="1">
      <c r="A114" s="168" t="s">
        <v>546</v>
      </c>
      <c r="B114" s="169">
        <v>2651</v>
      </c>
    </row>
    <row r="115" spans="1:2" ht="12.75" customHeight="1">
      <c r="A115" s="191" t="s">
        <v>473</v>
      </c>
      <c r="B115" s="187">
        <v>2483</v>
      </c>
    </row>
    <row r="116" spans="1:2" ht="12.75" customHeight="1">
      <c r="A116" s="188" t="s">
        <v>578</v>
      </c>
      <c r="B116" s="187">
        <v>2709</v>
      </c>
    </row>
    <row r="117" spans="1:2" ht="12.75" customHeight="1">
      <c r="A117" s="191" t="s">
        <v>134</v>
      </c>
      <c r="B117" s="187">
        <v>2011</v>
      </c>
    </row>
    <row r="118" spans="1:2" ht="12.75" customHeight="1">
      <c r="A118" s="177" t="s">
        <v>541</v>
      </c>
      <c r="B118" s="178">
        <v>2431</v>
      </c>
    </row>
    <row r="119" spans="1:2" ht="12.75">
      <c r="A119" s="191" t="s">
        <v>565</v>
      </c>
      <c r="B119" s="187">
        <v>2558</v>
      </c>
    </row>
    <row r="120" spans="1:2" ht="12.75" customHeight="1">
      <c r="A120" s="191" t="s">
        <v>520</v>
      </c>
      <c r="B120" s="187">
        <v>2533</v>
      </c>
    </row>
    <row r="121" spans="1:2" ht="12.75">
      <c r="A121" s="168" t="s">
        <v>533</v>
      </c>
      <c r="B121" s="169">
        <v>2600</v>
      </c>
    </row>
  </sheetData>
  <sheetProtection selectLockedCells="1"/>
  <printOptions/>
  <pageMargins left="0.75" right="0.75" top="1" bottom="1" header="0.5" footer="0.5"/>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3"/>
  <dimension ref="A1:GL2"/>
  <sheetViews>
    <sheetView zoomScalePageLayoutView="0" workbookViewId="0" topLeftCell="A1">
      <selection activeCell="A1" sqref="A1"/>
    </sheetView>
  </sheetViews>
  <sheetFormatPr defaultColWidth="9.140625" defaultRowHeight="12.75"/>
  <cols>
    <col min="1" max="1" width="10.140625" style="0" bestFit="1" customWidth="1"/>
    <col min="2" max="2" width="42.7109375" style="0" customWidth="1"/>
    <col min="3" max="3" width="10.140625" style="0" bestFit="1" customWidth="1"/>
    <col min="14" max="14" width="14.421875" style="0" bestFit="1" customWidth="1"/>
    <col min="15" max="15" width="16.8515625" style="0" bestFit="1" customWidth="1"/>
    <col min="16" max="16" width="27.57421875" style="0" bestFit="1" customWidth="1"/>
    <col min="17" max="17" width="14.8515625" style="0" bestFit="1" customWidth="1"/>
    <col min="18" max="18" width="25.57421875" style="0" bestFit="1" customWidth="1"/>
    <col min="19" max="19" width="15.00390625" style="0" bestFit="1" customWidth="1"/>
    <col min="20" max="20" width="18.28125" style="0" bestFit="1" customWidth="1"/>
    <col min="21" max="21" width="13.28125" style="0" bestFit="1" customWidth="1"/>
    <col min="23" max="23" width="13.140625" style="0" customWidth="1"/>
    <col min="24" max="24" width="24.8515625" style="0" customWidth="1"/>
    <col min="25" max="25" width="11.140625" style="0" bestFit="1" customWidth="1"/>
    <col min="26" max="26" width="18.140625" style="0" bestFit="1" customWidth="1"/>
    <col min="27" max="27" width="10.28125" style="0" bestFit="1" customWidth="1"/>
    <col min="28" max="28" width="13.8515625" style="0" bestFit="1" customWidth="1"/>
    <col min="29" max="29" width="13.28125" style="0" bestFit="1" customWidth="1"/>
    <col min="30" max="30" width="12.28125" style="0" bestFit="1" customWidth="1"/>
    <col min="31" max="31" width="12.421875" style="0" bestFit="1" customWidth="1"/>
    <col min="32" max="32" width="15.7109375" style="0" bestFit="1" customWidth="1"/>
    <col min="33" max="33" width="9.8515625" style="0" bestFit="1" customWidth="1"/>
    <col min="34" max="34" width="7.7109375" style="0" bestFit="1" customWidth="1"/>
    <col min="35" max="35" width="9.8515625" style="0" bestFit="1" customWidth="1"/>
    <col min="37" max="37" width="15.57421875" style="0" bestFit="1" customWidth="1"/>
    <col min="42" max="42" width="17.28125" style="0" customWidth="1"/>
    <col min="43" max="43" width="15.7109375" style="0" bestFit="1" customWidth="1"/>
    <col min="44" max="45" width="15.7109375" style="0" customWidth="1"/>
    <col min="46" max="46" width="6.140625" style="0" bestFit="1" customWidth="1"/>
    <col min="47" max="47" width="13.140625" style="0" bestFit="1" customWidth="1"/>
    <col min="48" max="48" width="10.57421875" style="0" bestFit="1" customWidth="1"/>
    <col min="49" max="49" width="7.57421875" style="0" bestFit="1" customWidth="1"/>
    <col min="50" max="50" width="12.57421875" style="0" bestFit="1" customWidth="1"/>
    <col min="51" max="51" width="8.57421875" style="0" bestFit="1" customWidth="1"/>
    <col min="52" max="52" width="18.57421875" style="0" bestFit="1" customWidth="1"/>
    <col min="53" max="55" width="18.57421875" style="0" customWidth="1"/>
    <col min="56" max="56" width="14.8515625" style="0" bestFit="1" customWidth="1"/>
    <col min="57" max="57" width="17.57421875" style="0" bestFit="1" customWidth="1"/>
    <col min="58" max="58" width="14.421875" style="0" bestFit="1" customWidth="1"/>
    <col min="59" max="59" width="20.421875" style="0" bestFit="1" customWidth="1"/>
    <col min="60" max="60" width="15.28125" style="0" bestFit="1" customWidth="1"/>
    <col min="61" max="61" width="12.140625" style="0" bestFit="1" customWidth="1"/>
    <col min="62" max="62" width="18.28125" style="0" bestFit="1" customWidth="1"/>
    <col min="63" max="63" width="14.8515625" style="0" customWidth="1"/>
    <col min="64" max="64" width="15.8515625" style="0" bestFit="1" customWidth="1"/>
    <col min="65" max="65" width="12.7109375" style="0" bestFit="1" customWidth="1"/>
    <col min="66" max="66" width="18.8515625" style="0" bestFit="1" customWidth="1"/>
    <col min="67" max="67" width="14.8515625" style="0" customWidth="1"/>
    <col min="68" max="68" width="19.28125" style="0" bestFit="1" customWidth="1"/>
    <col min="69" max="71" width="12.7109375" style="0" bestFit="1" customWidth="1"/>
    <col min="72" max="72" width="13.28125" style="0" bestFit="1" customWidth="1"/>
    <col min="73" max="73" width="10.57421875" style="0" bestFit="1" customWidth="1"/>
    <col min="74" max="74" width="17.28125" style="0" bestFit="1" customWidth="1"/>
    <col min="75" max="75" width="13.28125" style="0" bestFit="1" customWidth="1"/>
    <col min="76" max="76" width="19.8515625" style="0" bestFit="1" customWidth="1"/>
    <col min="77" max="83" width="17.28125" style="0" customWidth="1"/>
    <col min="84" max="84" width="15.00390625" style="0" bestFit="1" customWidth="1"/>
    <col min="85" max="85" width="8.8515625" style="0" bestFit="1" customWidth="1"/>
    <col min="86" max="86" width="7.8515625" style="0" bestFit="1" customWidth="1"/>
    <col min="87" max="87" width="6.28125" style="0" bestFit="1" customWidth="1"/>
    <col min="88" max="88" width="5.7109375" style="0" bestFit="1" customWidth="1"/>
    <col min="89" max="89" width="9.28125" style="0" bestFit="1" customWidth="1"/>
    <col min="110" max="110" width="13.140625" style="0" bestFit="1" customWidth="1"/>
    <col min="132" max="132" width="19.57421875" style="0" bestFit="1" customWidth="1"/>
    <col min="133" max="133" width="17.421875" style="0" bestFit="1" customWidth="1"/>
    <col min="134" max="134" width="18.00390625" style="0" bestFit="1" customWidth="1"/>
    <col min="135" max="135" width="13.28125" style="0" bestFit="1" customWidth="1"/>
    <col min="136" max="136" width="23.8515625" style="0" bestFit="1" customWidth="1"/>
    <col min="137" max="137" width="18.8515625" style="0" bestFit="1" customWidth="1"/>
    <col min="138" max="138" width="20.28125" style="0" bestFit="1" customWidth="1"/>
    <col min="139" max="139" width="19.421875" style="0" bestFit="1" customWidth="1"/>
    <col min="140" max="140" width="17.28125" style="0" bestFit="1" customWidth="1"/>
    <col min="141" max="141" width="17.8515625" style="0" bestFit="1" customWidth="1"/>
    <col min="142" max="142" width="13.140625" style="0" bestFit="1" customWidth="1"/>
    <col min="143" max="143" width="23.7109375" style="0" bestFit="1" customWidth="1"/>
    <col min="144" max="144" width="18.7109375" style="0" bestFit="1" customWidth="1"/>
    <col min="145" max="145" width="20.140625" style="0" bestFit="1" customWidth="1"/>
    <col min="146" max="146" width="14.8515625" style="0" bestFit="1" customWidth="1"/>
    <col min="147" max="147" width="17.28125" style="0" bestFit="1" customWidth="1"/>
    <col min="148" max="148" width="11.8515625" style="0" bestFit="1" customWidth="1"/>
    <col min="149" max="149" width="14.28125" style="0" bestFit="1" customWidth="1"/>
    <col min="150" max="150" width="18.57421875" style="0" bestFit="1" customWidth="1"/>
    <col min="151" max="151" width="21.140625" style="0" bestFit="1" customWidth="1"/>
    <col min="152" max="152" width="18.140625" style="0" bestFit="1" customWidth="1"/>
    <col min="153" max="153" width="16.28125" style="0" bestFit="1" customWidth="1"/>
    <col min="154" max="154" width="16.140625" style="0" bestFit="1" customWidth="1"/>
    <col min="155" max="155" width="13.140625" style="0" bestFit="1" customWidth="1"/>
    <col min="156" max="156" width="21.140625" style="0" bestFit="1" customWidth="1"/>
    <col min="157" max="157" width="20.57421875" style="0" bestFit="1" customWidth="1"/>
    <col min="158" max="158" width="14.7109375" style="0" bestFit="1" customWidth="1"/>
    <col min="159" max="159" width="17.00390625" style="0" bestFit="1" customWidth="1"/>
    <col min="160" max="160" width="11.7109375" style="0" bestFit="1" customWidth="1"/>
    <col min="161" max="161" width="14.140625" style="0" bestFit="1" customWidth="1"/>
    <col min="162" max="162" width="18.421875" style="0" bestFit="1" customWidth="1"/>
    <col min="163" max="163" width="21.00390625" style="0" bestFit="1" customWidth="1"/>
    <col min="164" max="164" width="18.00390625" style="0" bestFit="1" customWidth="1"/>
    <col min="165" max="165" width="16.140625" style="0" bestFit="1" customWidth="1"/>
    <col min="166" max="166" width="16.00390625" style="0" bestFit="1" customWidth="1"/>
    <col min="167" max="167" width="12.8515625" style="0" bestFit="1" customWidth="1"/>
    <col min="168" max="168" width="21.00390625" style="0" bestFit="1" customWidth="1"/>
    <col min="169" max="169" width="20.421875" style="0" bestFit="1" customWidth="1"/>
    <col min="170" max="170" width="20.28125" style="0" bestFit="1" customWidth="1"/>
    <col min="171" max="171" width="20.140625" style="0" bestFit="1" customWidth="1"/>
    <col min="172" max="172" width="14.8515625" style="0" bestFit="1" customWidth="1"/>
    <col min="176" max="176" width="17.7109375" style="0" bestFit="1" customWidth="1"/>
    <col min="177" max="177" width="17.57421875" style="0" bestFit="1" customWidth="1"/>
    <col min="178" max="178" width="14.28125" style="0" bestFit="1" customWidth="1"/>
    <col min="179" max="179" width="14.140625" style="0" bestFit="1" customWidth="1"/>
    <col min="180" max="180" width="21.8515625" style="0" bestFit="1" customWidth="1"/>
    <col min="181" max="181" width="21.7109375" style="0" bestFit="1" customWidth="1"/>
    <col min="182" max="182" width="10.140625" style="0" bestFit="1" customWidth="1"/>
    <col min="183" max="183" width="10.00390625" style="0" bestFit="1" customWidth="1"/>
    <col min="184" max="184" width="14.7109375" style="0" bestFit="1" customWidth="1"/>
    <col min="185" max="185" width="14.57421875" style="0" bestFit="1" customWidth="1"/>
    <col min="186" max="186" width="18.00390625" style="0" bestFit="1" customWidth="1"/>
    <col min="187" max="187" width="23.28125" style="0" bestFit="1" customWidth="1"/>
    <col min="188" max="188" width="18.28125" style="0" bestFit="1" customWidth="1"/>
    <col min="189" max="189" width="15.140625" style="0" bestFit="1" customWidth="1"/>
    <col min="190" max="190" width="14.7109375" style="0" bestFit="1" customWidth="1"/>
    <col min="191" max="192" width="25.00390625" style="0" bestFit="1" customWidth="1"/>
    <col min="193" max="193" width="20.140625" style="0" bestFit="1" customWidth="1"/>
    <col min="194" max="194" width="27.00390625" style="0" bestFit="1" customWidth="1"/>
  </cols>
  <sheetData>
    <row r="1" spans="1:194" ht="12.75">
      <c r="A1" s="105" t="s">
        <v>167</v>
      </c>
      <c r="B1" s="105" t="s">
        <v>300</v>
      </c>
      <c r="C1" s="105" t="s">
        <v>168</v>
      </c>
      <c r="D1" s="105" t="s">
        <v>169</v>
      </c>
      <c r="E1" s="105" t="s">
        <v>301</v>
      </c>
      <c r="F1" s="105" t="s">
        <v>170</v>
      </c>
      <c r="G1" s="105" t="s">
        <v>171</v>
      </c>
      <c r="H1" s="105" t="s">
        <v>172</v>
      </c>
      <c r="I1" s="105" t="s">
        <v>173</v>
      </c>
      <c r="J1" s="105" t="s">
        <v>302</v>
      </c>
      <c r="K1" s="105" t="s">
        <v>174</v>
      </c>
      <c r="L1" s="105" t="s">
        <v>175</v>
      </c>
      <c r="M1" s="105" t="s">
        <v>176</v>
      </c>
      <c r="N1" s="105" t="s">
        <v>304</v>
      </c>
      <c r="O1" s="105" t="s">
        <v>305</v>
      </c>
      <c r="P1" s="105" t="s">
        <v>306</v>
      </c>
      <c r="Q1" s="105" t="s">
        <v>307</v>
      </c>
      <c r="R1" s="105" t="s">
        <v>308</v>
      </c>
      <c r="S1" s="105" t="s">
        <v>309</v>
      </c>
      <c r="T1" s="105" t="s">
        <v>310</v>
      </c>
      <c r="U1" s="105" t="s">
        <v>311</v>
      </c>
      <c r="V1" s="105" t="s">
        <v>312</v>
      </c>
      <c r="W1" s="105" t="s">
        <v>313</v>
      </c>
      <c r="X1" s="105" t="s">
        <v>314</v>
      </c>
      <c r="Y1" s="105" t="s">
        <v>315</v>
      </c>
      <c r="Z1" s="105" t="s">
        <v>316</v>
      </c>
      <c r="AA1" s="105" t="s">
        <v>317</v>
      </c>
      <c r="AB1" s="105" t="s">
        <v>318</v>
      </c>
      <c r="AC1" s="105" t="s">
        <v>319</v>
      </c>
      <c r="AD1" s="105" t="s">
        <v>320</v>
      </c>
      <c r="AE1" s="105" t="s">
        <v>321</v>
      </c>
      <c r="AF1" s="105" t="s">
        <v>322</v>
      </c>
      <c r="AG1" s="105" t="s">
        <v>323</v>
      </c>
      <c r="AH1" s="105" t="s">
        <v>324</v>
      </c>
      <c r="AI1" s="105" t="s">
        <v>415</v>
      </c>
      <c r="AJ1" s="105" t="s">
        <v>325</v>
      </c>
      <c r="AK1" s="105" t="s">
        <v>326</v>
      </c>
      <c r="AL1" s="105" t="s">
        <v>327</v>
      </c>
      <c r="AM1" s="105" t="s">
        <v>328</v>
      </c>
      <c r="AN1" s="105" t="s">
        <v>329</v>
      </c>
      <c r="AO1" s="105" t="s">
        <v>330</v>
      </c>
      <c r="AP1" s="105" t="s">
        <v>331</v>
      </c>
      <c r="AQ1" s="105" t="s">
        <v>332</v>
      </c>
      <c r="AR1" s="105" t="s">
        <v>333</v>
      </c>
      <c r="AS1" s="105" t="s">
        <v>334</v>
      </c>
      <c r="AT1" s="105" t="s">
        <v>335</v>
      </c>
      <c r="AU1" s="105" t="s">
        <v>336</v>
      </c>
      <c r="AV1" s="105" t="s">
        <v>337</v>
      </c>
      <c r="AW1" s="105" t="s">
        <v>398</v>
      </c>
      <c r="AX1" s="105" t="s">
        <v>338</v>
      </c>
      <c r="AY1" s="105" t="s">
        <v>339</v>
      </c>
      <c r="AZ1" s="105" t="s">
        <v>340</v>
      </c>
      <c r="BA1" s="105" t="s">
        <v>416</v>
      </c>
      <c r="BB1" s="105" t="s">
        <v>303</v>
      </c>
      <c r="BC1" s="105" t="s">
        <v>381</v>
      </c>
      <c r="BD1" s="105" t="s">
        <v>177</v>
      </c>
      <c r="BE1" s="105" t="s">
        <v>341</v>
      </c>
      <c r="BF1" s="105" t="s">
        <v>342</v>
      </c>
      <c r="BG1" s="105" t="s">
        <v>414</v>
      </c>
      <c r="BH1" s="105" t="s">
        <v>343</v>
      </c>
      <c r="BI1" s="105" t="s">
        <v>344</v>
      </c>
      <c r="BJ1" s="105" t="s">
        <v>346</v>
      </c>
      <c r="BK1" s="105" t="s">
        <v>345</v>
      </c>
      <c r="BL1" s="105" t="s">
        <v>417</v>
      </c>
      <c r="BM1" s="105" t="s">
        <v>418</v>
      </c>
      <c r="BN1" s="105" t="s">
        <v>419</v>
      </c>
      <c r="BO1" s="105" t="s">
        <v>420</v>
      </c>
      <c r="BP1" s="105" t="s">
        <v>178</v>
      </c>
      <c r="BQ1" s="105" t="s">
        <v>179</v>
      </c>
      <c r="BR1" s="105" t="s">
        <v>180</v>
      </c>
      <c r="BS1" s="105" t="s">
        <v>181</v>
      </c>
      <c r="BT1" s="105" t="s">
        <v>182</v>
      </c>
      <c r="BU1" s="105" t="s">
        <v>364</v>
      </c>
      <c r="BV1" s="105" t="s">
        <v>363</v>
      </c>
      <c r="BW1" s="105" t="s">
        <v>430</v>
      </c>
      <c r="BX1" s="105" t="s">
        <v>431</v>
      </c>
      <c r="BY1" s="105" t="s">
        <v>432</v>
      </c>
      <c r="BZ1" s="105" t="s">
        <v>433</v>
      </c>
      <c r="CA1" s="105" t="s">
        <v>434</v>
      </c>
      <c r="CB1" s="105" t="s">
        <v>435</v>
      </c>
      <c r="CC1" s="105" t="s">
        <v>436</v>
      </c>
      <c r="CD1" s="105" t="s">
        <v>437</v>
      </c>
      <c r="CE1" s="105" t="s">
        <v>438</v>
      </c>
      <c r="CF1" s="105" t="s">
        <v>439</v>
      </c>
      <c r="CG1" s="105" t="s">
        <v>183</v>
      </c>
      <c r="CH1" s="105" t="s">
        <v>184</v>
      </c>
      <c r="CI1" s="105" t="s">
        <v>185</v>
      </c>
      <c r="CJ1" s="105" t="s">
        <v>186</v>
      </c>
      <c r="CK1" s="105" t="s">
        <v>187</v>
      </c>
      <c r="CL1" s="105" t="s">
        <v>188</v>
      </c>
      <c r="CM1" s="105" t="s">
        <v>189</v>
      </c>
      <c r="CN1" s="105" t="s">
        <v>190</v>
      </c>
      <c r="CO1" s="105" t="s">
        <v>191</v>
      </c>
      <c r="CP1" s="105" t="s">
        <v>192</v>
      </c>
      <c r="CQ1" s="105" t="s">
        <v>193</v>
      </c>
      <c r="CR1" s="105" t="s">
        <v>194</v>
      </c>
      <c r="CS1" s="105" t="s">
        <v>195</v>
      </c>
      <c r="CT1" s="105" t="s">
        <v>196</v>
      </c>
      <c r="CU1" s="105" t="s">
        <v>197</v>
      </c>
      <c r="CV1" s="105" t="s">
        <v>198</v>
      </c>
      <c r="CW1" s="105" t="s">
        <v>199</v>
      </c>
      <c r="CX1" s="105" t="s">
        <v>200</v>
      </c>
      <c r="CY1" s="105" t="s">
        <v>201</v>
      </c>
      <c r="CZ1" s="105" t="s">
        <v>202</v>
      </c>
      <c r="DA1" s="105" t="s">
        <v>203</v>
      </c>
      <c r="DB1" s="105" t="s">
        <v>204</v>
      </c>
      <c r="DC1" s="105" t="s">
        <v>205</v>
      </c>
      <c r="DD1" s="105" t="s">
        <v>206</v>
      </c>
      <c r="DE1" s="105" t="s">
        <v>207</v>
      </c>
      <c r="DF1" s="105" t="s">
        <v>208</v>
      </c>
      <c r="DG1" s="105" t="s">
        <v>209</v>
      </c>
      <c r="DH1" s="105" t="s">
        <v>210</v>
      </c>
      <c r="DI1" s="105" t="s">
        <v>211</v>
      </c>
      <c r="DJ1" s="105" t="s">
        <v>212</v>
      </c>
      <c r="DK1" s="105" t="s">
        <v>213</v>
      </c>
      <c r="DL1" s="105" t="s">
        <v>214</v>
      </c>
      <c r="DM1" s="105" t="s">
        <v>215</v>
      </c>
      <c r="DN1" s="105" t="s">
        <v>216</v>
      </c>
      <c r="DO1" s="105" t="s">
        <v>217</v>
      </c>
      <c r="DP1" s="105" t="s">
        <v>218</v>
      </c>
      <c r="DQ1" s="105" t="s">
        <v>219</v>
      </c>
      <c r="DR1" s="105" t="s">
        <v>220</v>
      </c>
      <c r="DS1" s="105" t="s">
        <v>221</v>
      </c>
      <c r="DT1" s="105" t="s">
        <v>222</v>
      </c>
      <c r="DU1" s="105" t="s">
        <v>223</v>
      </c>
      <c r="DV1" s="105" t="s">
        <v>224</v>
      </c>
      <c r="DW1" s="105" t="s">
        <v>225</v>
      </c>
      <c r="DX1" s="105" t="s">
        <v>226</v>
      </c>
      <c r="DY1" s="105" t="s">
        <v>227</v>
      </c>
      <c r="DZ1" s="105" t="s">
        <v>228</v>
      </c>
      <c r="EA1" s="105" t="s">
        <v>229</v>
      </c>
      <c r="EB1" s="105" t="s">
        <v>230</v>
      </c>
      <c r="EC1" s="105" t="s">
        <v>231</v>
      </c>
      <c r="ED1" s="105" t="s">
        <v>453</v>
      </c>
      <c r="EE1" s="105" t="s">
        <v>232</v>
      </c>
      <c r="EF1" s="105" t="s">
        <v>233</v>
      </c>
      <c r="EG1" s="105" t="s">
        <v>234</v>
      </c>
      <c r="EH1" s="105" t="s">
        <v>235</v>
      </c>
      <c r="EI1" s="105" t="s">
        <v>236</v>
      </c>
      <c r="EJ1" s="105" t="s">
        <v>237</v>
      </c>
      <c r="EK1" s="105" t="s">
        <v>454</v>
      </c>
      <c r="EL1" s="105" t="s">
        <v>238</v>
      </c>
      <c r="EM1" s="105" t="s">
        <v>239</v>
      </c>
      <c r="EN1" s="105" t="s">
        <v>240</v>
      </c>
      <c r="EO1" s="105" t="s">
        <v>241</v>
      </c>
      <c r="EP1" s="105" t="s">
        <v>242</v>
      </c>
      <c r="EQ1" s="105" t="s">
        <v>243</v>
      </c>
      <c r="ER1" s="105" t="s">
        <v>244</v>
      </c>
      <c r="ES1" s="105" t="s">
        <v>245</v>
      </c>
      <c r="ET1" s="105" t="s">
        <v>246</v>
      </c>
      <c r="EU1" s="105" t="s">
        <v>247</v>
      </c>
      <c r="EV1" s="105" t="s">
        <v>248</v>
      </c>
      <c r="EW1" s="105" t="s">
        <v>249</v>
      </c>
      <c r="EX1" s="105" t="s">
        <v>250</v>
      </c>
      <c r="EY1" s="105" t="s">
        <v>251</v>
      </c>
      <c r="EZ1" s="105" t="s">
        <v>252</v>
      </c>
      <c r="FA1" s="105" t="s">
        <v>253</v>
      </c>
      <c r="FB1" s="105" t="s">
        <v>254</v>
      </c>
      <c r="FC1" s="105" t="s">
        <v>255</v>
      </c>
      <c r="FD1" s="105" t="s">
        <v>256</v>
      </c>
      <c r="FE1" s="105" t="s">
        <v>257</v>
      </c>
      <c r="FF1" s="105" t="s">
        <v>258</v>
      </c>
      <c r="FG1" s="105" t="s">
        <v>259</v>
      </c>
      <c r="FH1" s="105" t="s">
        <v>260</v>
      </c>
      <c r="FI1" s="105" t="s">
        <v>261</v>
      </c>
      <c r="FJ1" s="105" t="s">
        <v>262</v>
      </c>
      <c r="FK1" s="105" t="s">
        <v>263</v>
      </c>
      <c r="FL1" s="105" t="s">
        <v>264</v>
      </c>
      <c r="FM1" s="105" t="s">
        <v>265</v>
      </c>
      <c r="FN1" s="105" t="s">
        <v>266</v>
      </c>
      <c r="FO1" s="105" t="s">
        <v>267</v>
      </c>
      <c r="FP1" s="105" t="s">
        <v>268</v>
      </c>
      <c r="FQ1" s="105" t="s">
        <v>269</v>
      </c>
      <c r="FR1" s="105" t="s">
        <v>270</v>
      </c>
      <c r="FS1" s="105" t="s">
        <v>271</v>
      </c>
      <c r="FT1" s="105" t="s">
        <v>272</v>
      </c>
      <c r="FU1" s="105" t="s">
        <v>273</v>
      </c>
      <c r="FV1" s="105" t="s">
        <v>274</v>
      </c>
      <c r="FW1" s="105" t="s">
        <v>275</v>
      </c>
      <c r="FX1" s="105" t="s">
        <v>276</v>
      </c>
      <c r="FY1" s="105" t="s">
        <v>277</v>
      </c>
      <c r="FZ1" s="105" t="s">
        <v>278</v>
      </c>
      <c r="GA1" s="105" t="s">
        <v>279</v>
      </c>
      <c r="GB1" s="105" t="s">
        <v>280</v>
      </c>
      <c r="GC1" s="105" t="s">
        <v>281</v>
      </c>
      <c r="GD1" s="105" t="s">
        <v>347</v>
      </c>
      <c r="GE1" s="105" t="s">
        <v>348</v>
      </c>
      <c r="GF1" s="105" t="s">
        <v>349</v>
      </c>
      <c r="GG1" s="105" t="s">
        <v>350</v>
      </c>
      <c r="GH1" s="105" t="s">
        <v>351</v>
      </c>
      <c r="GI1" s="105" t="s">
        <v>352</v>
      </c>
      <c r="GJ1" s="105" t="s">
        <v>353</v>
      </c>
      <c r="GK1" s="105" t="s">
        <v>354</v>
      </c>
      <c r="GL1" s="105" t="s">
        <v>355</v>
      </c>
    </row>
    <row r="2" spans="1:194" ht="12.75">
      <c r="A2" s="107">
        <f>CallReport!H8</f>
      </c>
      <c r="B2" s="136" t="str">
        <f>CallReport!D8</f>
        <v>Click the drop-down box to select licensee</v>
      </c>
      <c r="C2" s="108">
        <f>CallReport!H28</f>
        <v>0</v>
      </c>
      <c r="D2">
        <f>CallReport!D13</f>
        <v>0</v>
      </c>
      <c r="E2">
        <f>CallReport!D14</f>
        <v>0</v>
      </c>
      <c r="F2">
        <f>CallReport!D15</f>
        <v>0</v>
      </c>
      <c r="G2">
        <f>CallReport!D16</f>
        <v>0</v>
      </c>
      <c r="H2">
        <f>CallReport!D17</f>
        <v>0</v>
      </c>
      <c r="I2">
        <f>CallReport!E13</f>
        <v>0</v>
      </c>
      <c r="J2">
        <f>CallReport!E14</f>
        <v>0</v>
      </c>
      <c r="K2">
        <f>CallReport!E15</f>
        <v>0</v>
      </c>
      <c r="L2">
        <f>CallReport!E16</f>
        <v>0</v>
      </c>
      <c r="M2">
        <f>CallReport!E17</f>
        <v>0</v>
      </c>
      <c r="N2" s="106">
        <f>CallReport!H34</f>
        <v>0</v>
      </c>
      <c r="O2" s="106">
        <f>CallReport!H35</f>
        <v>0</v>
      </c>
      <c r="P2" s="106">
        <f>CallReport!F36</f>
        <v>0</v>
      </c>
      <c r="Q2" s="106">
        <f>CallReport!H37</f>
        <v>0</v>
      </c>
      <c r="R2" s="106">
        <f>CallReport!F38</f>
        <v>0</v>
      </c>
      <c r="S2" s="106">
        <f>CallReport!H39</f>
        <v>0</v>
      </c>
      <c r="T2" s="106">
        <f>CallReport!H40</f>
        <v>0</v>
      </c>
      <c r="U2" s="106">
        <f>CallReport!H41</f>
        <v>0</v>
      </c>
      <c r="V2" s="106">
        <f>CallReport!H42</f>
        <v>0</v>
      </c>
      <c r="W2" s="106">
        <f>CallReport!H43</f>
        <v>0</v>
      </c>
      <c r="X2" s="106">
        <f>CallReport!H44</f>
        <v>0</v>
      </c>
      <c r="Y2" s="106">
        <f>CallReport!H46</f>
        <v>0</v>
      </c>
      <c r="Z2" s="106">
        <f>CallReport!H47</f>
        <v>0</v>
      </c>
      <c r="AA2" s="106">
        <f>CallReport!H48</f>
        <v>0</v>
      </c>
      <c r="AB2" s="106">
        <f>CallReport!H49</f>
        <v>0</v>
      </c>
      <c r="AC2" s="106">
        <f>CallReport!H50</f>
        <v>0</v>
      </c>
      <c r="AD2" s="106">
        <f>CallReport!H53</f>
        <v>0</v>
      </c>
      <c r="AE2" s="106">
        <f>CallReport!H54</f>
        <v>0</v>
      </c>
      <c r="AF2" s="106">
        <f>CallReport!H55</f>
        <v>0</v>
      </c>
      <c r="AG2" s="106">
        <f>CallReport!H56</f>
        <v>0</v>
      </c>
      <c r="AH2" s="106">
        <f>CallReport!H57</f>
        <v>0</v>
      </c>
      <c r="AI2" s="106">
        <f>CallReport!H58</f>
        <v>0</v>
      </c>
      <c r="AJ2" s="106">
        <f>CallReport!H60</f>
        <v>0</v>
      </c>
      <c r="AK2" s="106">
        <f>CallReport!H61</f>
        <v>0</v>
      </c>
      <c r="AL2" s="106">
        <f>CallReport!H63</f>
        <v>0</v>
      </c>
      <c r="AM2" s="106">
        <f>CallReport!H64</f>
        <v>0</v>
      </c>
      <c r="AN2" s="106">
        <f>CallReport!H65</f>
        <v>0</v>
      </c>
      <c r="AO2" s="106">
        <f>CallReport!H68</f>
        <v>0</v>
      </c>
      <c r="AP2" s="106">
        <f>CallReport!F69</f>
        <v>0</v>
      </c>
      <c r="AQ2" s="106">
        <f>CallReport!H70</f>
        <v>0</v>
      </c>
      <c r="AR2" s="106">
        <f>CallReport!F71</f>
        <v>0</v>
      </c>
      <c r="AS2" s="106">
        <f>CallReport!F72</f>
        <v>0</v>
      </c>
      <c r="AT2" s="106">
        <f>CallReport!H73</f>
        <v>0</v>
      </c>
      <c r="AU2" s="106">
        <f>CallReport!H74</f>
        <v>0</v>
      </c>
      <c r="AV2" s="106">
        <f>CallReport!H76</f>
        <v>0</v>
      </c>
      <c r="AW2" s="106">
        <f>CallReport!H77</f>
        <v>0</v>
      </c>
      <c r="AX2" s="106">
        <f>CallReport!H79</f>
        <v>0</v>
      </c>
      <c r="AY2" s="106">
        <f>CallReport!H81</f>
        <v>0</v>
      </c>
      <c r="AZ2" s="106">
        <f>CallReport!H82</f>
        <v>0</v>
      </c>
      <c r="BA2" s="106">
        <f>CallReport!H90</f>
        <v>0</v>
      </c>
      <c r="BB2" s="106">
        <f>CallReport!H91</f>
        <v>0</v>
      </c>
      <c r="BC2" s="106">
        <f>CallReport!H92</f>
        <v>0</v>
      </c>
      <c r="BD2" s="106">
        <f>CallReport!H94</f>
        <v>0</v>
      </c>
      <c r="BE2" s="106">
        <f>CallReport!H135</f>
        <v>0</v>
      </c>
      <c r="BF2" s="106">
        <f>CallReport!H136</f>
        <v>0</v>
      </c>
      <c r="BG2" s="106">
        <f>CallReport!H137</f>
        <v>0</v>
      </c>
      <c r="BH2" s="106">
        <f>CallReport!H141</f>
        <v>0</v>
      </c>
      <c r="BI2" s="106">
        <f>CallReport!H142</f>
        <v>0</v>
      </c>
      <c r="BJ2" s="106">
        <f>CallReport!H143</f>
        <v>0</v>
      </c>
      <c r="BK2" s="106">
        <f>CallReport!H146</f>
        <v>0</v>
      </c>
      <c r="BL2" s="106">
        <f>CallReport!H149</f>
        <v>0</v>
      </c>
      <c r="BM2" s="106">
        <f>CallReport!H150</f>
        <v>0</v>
      </c>
      <c r="BN2" s="106">
        <f>CallReport!H151</f>
        <v>0</v>
      </c>
      <c r="BO2" s="106">
        <f>CallReport!H154</f>
        <v>0</v>
      </c>
      <c r="BP2" s="106">
        <f>CallReport!H157</f>
        <v>0</v>
      </c>
      <c r="BQ2" s="106">
        <f>CallReport!H199</f>
        <v>0</v>
      </c>
      <c r="BR2" s="106">
        <f>CallReport!H200</f>
        <v>0</v>
      </c>
      <c r="BS2" s="106">
        <f>CallReport!H201</f>
        <v>0</v>
      </c>
      <c r="BT2" s="106">
        <f>CallReport!H202</f>
      </c>
      <c r="BU2" s="106">
        <f>CallReport!H205</f>
        <v>0</v>
      </c>
      <c r="BV2" s="106">
        <f>CallReport!H206</f>
        <v>0</v>
      </c>
      <c r="BW2" s="106">
        <f>CallReport!H207</f>
        <v>0</v>
      </c>
      <c r="BX2" s="106">
        <f>CallReport!H208</f>
        <v>0</v>
      </c>
      <c r="BY2" s="106">
        <f>CallReport!H211</f>
        <v>0</v>
      </c>
      <c r="BZ2" s="106">
        <f>CallReport!H212</f>
        <v>0</v>
      </c>
      <c r="CA2" s="106">
        <f>CallReport!H213</f>
        <v>0</v>
      </c>
      <c r="CB2" s="106">
        <f>CallReport!H214</f>
      </c>
      <c r="CC2" s="106">
        <f>CallReport!H217</f>
        <v>0</v>
      </c>
      <c r="CD2" s="106">
        <f>CallReport!H218</f>
        <v>0</v>
      </c>
      <c r="CE2" s="106">
        <f>CallReport!H219</f>
        <v>0</v>
      </c>
      <c r="CF2" s="106">
        <f>CallReport!H220</f>
      </c>
      <c r="CG2" s="106">
        <f>CallReport!H232</f>
        <v>0</v>
      </c>
      <c r="CH2" s="106">
        <f>CallReport!H233</f>
        <v>0</v>
      </c>
      <c r="CI2" s="106">
        <f>CallReport!H234</f>
        <v>0</v>
      </c>
      <c r="CJ2" s="106">
        <f>CallReport!H235</f>
        <v>0</v>
      </c>
      <c r="CK2" s="106">
        <f>CallReport!H236</f>
        <v>0</v>
      </c>
      <c r="CL2" s="106">
        <f>CallReport!H237</f>
        <v>0</v>
      </c>
      <c r="CM2" s="106">
        <f>CallReport!H238</f>
        <v>0</v>
      </c>
      <c r="CN2" s="106">
        <f>CallReport!H239</f>
        <v>0</v>
      </c>
      <c r="CO2" s="106">
        <f>CallReport!H240</f>
        <v>0</v>
      </c>
      <c r="CP2" s="106">
        <f>CallReport!H241</f>
        <v>0</v>
      </c>
      <c r="CQ2" s="106">
        <f>CallReport!H242</f>
        <v>0</v>
      </c>
      <c r="CR2" s="106">
        <f>CallReport!H243</f>
        <v>0</v>
      </c>
      <c r="CS2" s="106">
        <f>CallReport!H244</f>
        <v>0</v>
      </c>
      <c r="CT2" s="106">
        <f>CallReport!H245</f>
        <v>0</v>
      </c>
      <c r="CU2" s="106">
        <f>CallReport!H246</f>
        <v>0</v>
      </c>
      <c r="CV2" s="106">
        <f>CallReport!H247</f>
        <v>0</v>
      </c>
      <c r="CW2" s="106">
        <f>CallReport!H248</f>
        <v>0</v>
      </c>
      <c r="CX2" s="106">
        <f>CallReport!H249</f>
        <v>0</v>
      </c>
      <c r="CY2" s="106">
        <f>CallReport!H250</f>
        <v>0</v>
      </c>
      <c r="CZ2" s="106">
        <f>CallReport!H251</f>
        <v>0</v>
      </c>
      <c r="DA2" s="106">
        <f>CallReport!H252</f>
        <v>0</v>
      </c>
      <c r="DB2" s="106">
        <f>CallReport!H253</f>
        <v>0</v>
      </c>
      <c r="DC2" s="106">
        <f>CallReport!H254</f>
        <v>0</v>
      </c>
      <c r="DD2" s="106">
        <f>CallReport!H255</f>
        <v>0</v>
      </c>
      <c r="DE2">
        <f>CallReport!B257</f>
        <v>0</v>
      </c>
      <c r="DF2" s="106">
        <f>CallReport!H257</f>
        <v>0</v>
      </c>
      <c r="DG2">
        <f>CallReport!B258</f>
        <v>0</v>
      </c>
      <c r="DH2" s="106">
        <f>CallReport!H258</f>
        <v>0</v>
      </c>
      <c r="DI2">
        <f>CallReport!B259</f>
        <v>0</v>
      </c>
      <c r="DJ2" s="106">
        <f>CallReport!H259</f>
        <v>0</v>
      </c>
      <c r="DK2">
        <f>CallReport!B260</f>
        <v>0</v>
      </c>
      <c r="DL2" s="106">
        <f>CallReport!H260</f>
        <v>0</v>
      </c>
      <c r="DM2">
        <f>CallReport!B261</f>
        <v>0</v>
      </c>
      <c r="DN2" s="106">
        <f>CallReport!H261</f>
        <v>0</v>
      </c>
      <c r="DO2">
        <f>CallReport!B262</f>
        <v>0</v>
      </c>
      <c r="DP2" s="106">
        <f>CallReport!H262</f>
        <v>0</v>
      </c>
      <c r="DQ2">
        <f>CallReport!B263</f>
        <v>0</v>
      </c>
      <c r="DR2" s="106">
        <f>CallReport!H263</f>
        <v>0</v>
      </c>
      <c r="DS2">
        <f>CallReport!B264</f>
        <v>0</v>
      </c>
      <c r="DT2" s="106">
        <f>CallReport!H264</f>
        <v>0</v>
      </c>
      <c r="DU2">
        <f>CallReport!B265</f>
        <v>0</v>
      </c>
      <c r="DV2" s="106">
        <f>CallReport!H265</f>
        <v>0</v>
      </c>
      <c r="DW2">
        <f>CallReport!B266</f>
        <v>0</v>
      </c>
      <c r="DX2" s="106">
        <f>CallReport!H266</f>
        <v>0</v>
      </c>
      <c r="DY2">
        <f>CallReport!H269</f>
        <v>0</v>
      </c>
      <c r="DZ2">
        <f>CallReport!H270</f>
        <v>0</v>
      </c>
      <c r="EA2">
        <f>CallReport!H271</f>
        <v>0</v>
      </c>
      <c r="EB2" s="106">
        <f>CallReport!F295</f>
        <v>0</v>
      </c>
      <c r="EC2" s="106">
        <f>CallReport!F296</f>
        <v>0</v>
      </c>
      <c r="ED2" s="106">
        <f>CallReport!F297</f>
        <v>0</v>
      </c>
      <c r="EE2" s="106">
        <f>CallReport!F298</f>
        <v>0</v>
      </c>
      <c r="EF2" s="106">
        <f>CallReport!F299</f>
        <v>0</v>
      </c>
      <c r="EG2" s="106">
        <f>CallReport!F300</f>
        <v>0</v>
      </c>
      <c r="EH2" s="106">
        <f>CallReport!F301</f>
        <v>0</v>
      </c>
      <c r="EI2" s="106">
        <f>CallReport!H295</f>
        <v>0</v>
      </c>
      <c r="EJ2" s="106">
        <f>CallReport!H296</f>
        <v>0</v>
      </c>
      <c r="EK2" s="106">
        <f>CallReport!H297</f>
        <v>0</v>
      </c>
      <c r="EL2" s="106">
        <f>CallReport!H298</f>
        <v>0</v>
      </c>
      <c r="EM2" s="106">
        <f>CallReport!H299</f>
        <v>0</v>
      </c>
      <c r="EN2" s="106">
        <f>CallReport!H300</f>
        <v>0</v>
      </c>
      <c r="EO2" s="106">
        <f>CallReport!H301</f>
      </c>
      <c r="EP2" s="106">
        <f>CallReport!F304</f>
        <v>0</v>
      </c>
      <c r="EQ2" s="106">
        <f>CallReport!F305</f>
        <v>0</v>
      </c>
      <c r="ER2" s="106">
        <f>CallReport!F306</f>
        <v>0</v>
      </c>
      <c r="ES2" s="106">
        <f>CallReport!F307</f>
        <v>0</v>
      </c>
      <c r="ET2" s="106">
        <f>CallReport!F308</f>
        <v>0</v>
      </c>
      <c r="EU2" s="106">
        <f>CallReport!F309</f>
        <v>0</v>
      </c>
      <c r="EV2" s="106">
        <f>CallReport!F310</f>
        <v>0</v>
      </c>
      <c r="EW2" s="106">
        <f>CallReport!F311</f>
        <v>0</v>
      </c>
      <c r="EX2" s="106">
        <f>CallReport!F312</f>
        <v>0</v>
      </c>
      <c r="EY2" s="106">
        <f>CallReport!F313</f>
        <v>0</v>
      </c>
      <c r="EZ2" s="106">
        <f>CallReport!F314</f>
        <v>0</v>
      </c>
      <c r="FA2" s="106">
        <f>CallReport!F315</f>
        <v>0</v>
      </c>
      <c r="FB2" s="106">
        <f>CallReport!H304</f>
        <v>0</v>
      </c>
      <c r="FC2" s="106">
        <f>CallReport!H305</f>
        <v>0</v>
      </c>
      <c r="FD2" s="106">
        <f>CallReport!H306</f>
        <v>0</v>
      </c>
      <c r="FE2" s="106">
        <f>CallReport!H307</f>
        <v>0</v>
      </c>
      <c r="FF2" s="106">
        <f>CallReport!H308</f>
        <v>0</v>
      </c>
      <c r="FG2" s="106">
        <f>CallReport!H309</f>
        <v>0</v>
      </c>
      <c r="FH2" s="106">
        <f>CallReport!H310</f>
        <v>0</v>
      </c>
      <c r="FI2" s="106">
        <f>CallReport!H311</f>
        <v>0</v>
      </c>
      <c r="FJ2" s="106">
        <f>CallReport!H312</f>
        <v>0</v>
      </c>
      <c r="FK2" s="106">
        <f>CallReport!H313</f>
        <v>0</v>
      </c>
      <c r="FL2" s="106">
        <f>CallReport!H314</f>
        <v>0</v>
      </c>
      <c r="FM2" s="106">
        <f>CallReport!H315</f>
      </c>
      <c r="FN2" s="106">
        <f>CallReport!F317</f>
        <v>0</v>
      </c>
      <c r="FO2" s="106">
        <f>CallReport!H317</f>
      </c>
      <c r="FP2" s="106">
        <f>CallReport!F318</f>
        <v>0</v>
      </c>
      <c r="FQ2" s="106">
        <f>CallReport!H318</f>
        <v>0</v>
      </c>
      <c r="FR2" s="106">
        <f>CallReport!F319</f>
        <v>0</v>
      </c>
      <c r="FS2" s="106">
        <f>CallReport!H319</f>
      </c>
      <c r="FT2" s="106">
        <f>CallReport!F321</f>
        <v>0</v>
      </c>
      <c r="FU2" s="106">
        <f>CallReport!H321</f>
        <v>0</v>
      </c>
      <c r="FV2" s="106">
        <f>CallReport!F322</f>
        <v>0</v>
      </c>
      <c r="FW2" s="106">
        <f>CallReport!H322</f>
        <v>0</v>
      </c>
      <c r="FX2" s="106">
        <f>CallReport!F323</f>
        <v>0</v>
      </c>
      <c r="FY2" s="106">
        <f>CallReport!H323</f>
      </c>
      <c r="FZ2" s="106">
        <f>CallReport!F325</f>
        <v>0</v>
      </c>
      <c r="GA2" s="106">
        <f>CallReport!H325</f>
        <v>0</v>
      </c>
      <c r="GB2" s="106">
        <f>CallReport!F327</f>
        <v>0</v>
      </c>
      <c r="GC2" s="106">
        <f>CallReport!H327</f>
      </c>
      <c r="GD2" s="106">
        <f>CallReport!H365</f>
        <v>0</v>
      </c>
      <c r="GE2" s="106">
        <f>CallReport!H366</f>
        <v>0</v>
      </c>
      <c r="GF2" s="106">
        <f>CallReport!H367</f>
      </c>
      <c r="GG2" s="106">
        <f>CallReport!H369</f>
        <v>0</v>
      </c>
      <c r="GH2" s="106">
        <f>CallReport!H370</f>
        <v>0</v>
      </c>
      <c r="GI2" s="106">
        <f>CallReport!H371</f>
        <v>0</v>
      </c>
      <c r="GJ2" s="106">
        <f>CallReport!H372</f>
        <v>0</v>
      </c>
      <c r="GK2" s="106">
        <f>CallReport!H373</f>
        <v>0</v>
      </c>
      <c r="GL2" s="106">
        <f>CallReport!H374</f>
        <v>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Financial Institutions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TFONG</dc:creator>
  <cp:keywords/>
  <dc:description/>
  <cp:lastModifiedBy>Lee, Jonathan@DBO</cp:lastModifiedBy>
  <cp:lastPrinted>2017-03-30T18:21:17Z</cp:lastPrinted>
  <dcterms:created xsi:type="dcterms:W3CDTF">2007-06-12T22:00:52Z</dcterms:created>
  <dcterms:modified xsi:type="dcterms:W3CDTF">2023-05-11T23:50:54Z</dcterms:modified>
  <cp:category/>
  <cp:version/>
  <cp:contentType/>
  <cp:contentStatus/>
</cp:coreProperties>
</file>